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oshibeaver-my.sharepoint.com/personal/ta_yoshibeaver_onmicrosoft_com/Documents/MyDATA/001経理関係/001請求書様式/2023インボイス対応請求書様式/web公開用/吉川工務店指定請求書様式/"/>
    </mc:Choice>
  </mc:AlternateContent>
  <xr:revisionPtr revIDLastSave="535" documentId="8_{439FB1B5-C877-45E5-BCAE-FD29D83D4873}" xr6:coauthVersionLast="47" xr6:coauthVersionMax="47" xr10:uidLastSave="{A172DAB0-FAC0-4461-AAAD-2B8D4C4DCFF1}"/>
  <bookViews>
    <workbookView xWindow="-120" yWindow="-120" windowWidth="29040" windowHeight="15720" activeTab="1" xr2:uid="{61D00836-87FA-49EE-94A7-DB743447BC44}"/>
  </bookViews>
  <sheets>
    <sheet name="はじめに" sheetId="3" r:id="rId1"/>
    <sheet name="請求書（外注）" sheetId="1" r:id="rId2"/>
    <sheet name="記載例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K27" i="2"/>
  <c r="H27" i="2"/>
  <c r="E27" i="2"/>
  <c r="K26" i="2"/>
  <c r="H24" i="2"/>
  <c r="E26" i="2" s="1"/>
  <c r="H21" i="2"/>
  <c r="L21" i="2" s="1"/>
  <c r="V16" i="2"/>
  <c r="L22" i="2" s="1"/>
  <c r="H24" i="1"/>
  <c r="R26" i="1" s="1"/>
  <c r="V16" i="1"/>
  <c r="L17" i="1" s="1"/>
  <c r="K28" i="1"/>
  <c r="K27" i="1"/>
  <c r="H25" i="1" l="1"/>
  <c r="L25" i="1" s="1"/>
  <c r="L23" i="2"/>
  <c r="L17" i="2"/>
  <c r="L18" i="2"/>
  <c r="L24" i="2"/>
  <c r="L19" i="2"/>
  <c r="R25" i="2"/>
  <c r="L20" i="2"/>
  <c r="E27" i="1"/>
  <c r="E28" i="1"/>
  <c r="L23" i="1"/>
  <c r="L19" i="1"/>
  <c r="L20" i="1"/>
  <c r="L22" i="1"/>
  <c r="L24" i="1"/>
  <c r="H28" i="1" s="1"/>
  <c r="L18" i="1"/>
  <c r="L21" i="1"/>
  <c r="R26" i="2" l="1"/>
  <c r="R27" i="2" s="1"/>
  <c r="B8" i="2" s="1"/>
  <c r="H26" i="2"/>
  <c r="R27" i="1"/>
  <c r="H27" i="1"/>
  <c r="R28" i="1" l="1"/>
  <c r="B8" i="1" s="1"/>
</calcChain>
</file>

<file path=xl/sharedStrings.xml><?xml version="1.0" encoding="utf-8"?>
<sst xmlns="http://schemas.openxmlformats.org/spreadsheetml/2006/main" count="128" uniqueCount="68">
  <si>
    <t>株式会社吉川工務店　御中</t>
    <rPh sb="0" eb="4">
      <t>カブ</t>
    </rPh>
    <rPh sb="10" eb="12">
      <t>オンチュウ</t>
    </rPh>
    <phoneticPr fontId="2"/>
  </si>
  <si>
    <t>適格請求書発行事業者登録番号</t>
    <rPh sb="0" eb="14">
      <t>テキカクセイキュウショハッコウジギョウシャトウロクバンゴウ</t>
    </rPh>
    <phoneticPr fontId="2"/>
  </si>
  <si>
    <t>　　　年月日　　　</t>
    <rPh sb="3" eb="6">
      <t>ネンガッピ</t>
    </rPh>
    <phoneticPr fontId="2"/>
  </si>
  <si>
    <t xml:space="preserve"> 取引先コード</t>
    <rPh sb="1" eb="4">
      <t>トリヒキサキ</t>
    </rPh>
    <phoneticPr fontId="2"/>
  </si>
  <si>
    <t>　住所</t>
    <rPh sb="1" eb="3">
      <t>ジュウショ</t>
    </rPh>
    <phoneticPr fontId="2"/>
  </si>
  <si>
    <t>　氏名</t>
    <rPh sb="1" eb="3">
      <t>シメイ</t>
    </rPh>
    <phoneticPr fontId="2"/>
  </si>
  <si>
    <t>印</t>
    <rPh sb="0" eb="1">
      <t>イン</t>
    </rPh>
    <phoneticPr fontId="2"/>
  </si>
  <si>
    <t>請求金額（税込）</t>
    <rPh sb="0" eb="4">
      <t>セイキュウキンガク</t>
    </rPh>
    <rPh sb="5" eb="7">
      <t>ゼイコ</t>
    </rPh>
    <phoneticPr fontId="2"/>
  </si>
  <si>
    <t>工事番号</t>
    <rPh sb="0" eb="4">
      <t>コウジバンゴウ</t>
    </rPh>
    <phoneticPr fontId="2"/>
  </si>
  <si>
    <t>工事名・工場名</t>
    <rPh sb="0" eb="3">
      <t>コウジメイ</t>
    </rPh>
    <rPh sb="4" eb="7">
      <t>コウジョウメイ</t>
    </rPh>
    <phoneticPr fontId="2"/>
  </si>
  <si>
    <t>号</t>
    <rPh sb="0" eb="1">
      <t>ゴウ</t>
    </rPh>
    <phoneticPr fontId="2"/>
  </si>
  <si>
    <t>消費税</t>
    <rPh sb="0" eb="3">
      <t>ショウヒゼイ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</si>
  <si>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</si>
  <si>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</si>
  <si>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税率区分</t>
    <rPh sb="0" eb="2">
      <t>ゼイリツ</t>
    </rPh>
    <rPh sb="2" eb="4">
      <t>クブン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</si>
  <si>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</si>
  <si>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</si>
  <si>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金額（税抜）</t>
    <rPh sb="0" eb="2">
      <t>キンガク</t>
    </rPh>
    <rPh sb="3" eb="5">
      <t>ゼイヌ</t>
    </rPh>
    <phoneticPr fontId="2"/>
  </si>
  <si>
    <t>振込先金融機関</t>
    <rPh sb="0" eb="3">
      <t>フリコミサキ</t>
    </rPh>
    <rPh sb="3" eb="7">
      <t>キンユウキカン</t>
    </rPh>
    <phoneticPr fontId="2"/>
  </si>
  <si>
    <t>金融機関名</t>
    <rPh sb="0" eb="5">
      <t>キンユウキカンメイ</t>
    </rPh>
    <phoneticPr fontId="2"/>
  </si>
  <si>
    <t>（金融機関コード）</t>
    <rPh sb="1" eb="5">
      <t>キンユウキカン</t>
    </rPh>
    <phoneticPr fontId="2"/>
  </si>
  <si>
    <t>支店名</t>
    <rPh sb="0" eb="3">
      <t>シテンメイ</t>
    </rPh>
    <phoneticPr fontId="2"/>
  </si>
  <si>
    <t>（　　　　　　　）</t>
    <phoneticPr fontId="2"/>
  </si>
  <si>
    <t>（支店コード）</t>
    <rPh sb="1" eb="3">
      <t>シテン</t>
    </rPh>
    <phoneticPr fontId="2"/>
  </si>
  <si>
    <t>（　　　　　）</t>
    <phoneticPr fontId="2"/>
  </si>
  <si>
    <t>預金口座種類</t>
    <rPh sb="0" eb="2">
      <t>ヨキン</t>
    </rPh>
    <rPh sb="2" eb="4">
      <t>コウザ</t>
    </rPh>
    <rPh sb="4" eb="6">
      <t>シュルイ</t>
    </rPh>
    <phoneticPr fontId="2"/>
  </si>
  <si>
    <t>口座番号</t>
    <rPh sb="0" eb="4">
      <t>コウザバンゴウ</t>
    </rPh>
    <phoneticPr fontId="2"/>
  </si>
  <si>
    <t>フリガナ</t>
    <phoneticPr fontId="2"/>
  </si>
  <si>
    <t>口座名義人</t>
    <rPh sb="0" eb="5">
      <t>コウザメイギニン</t>
    </rPh>
    <phoneticPr fontId="2"/>
  </si>
  <si>
    <t>普通預金　・　当座預金</t>
    <rPh sb="0" eb="2">
      <t>フツウ</t>
    </rPh>
    <rPh sb="2" eb="4">
      <t>ヨキン</t>
    </rPh>
    <rPh sb="7" eb="11">
      <t>トウザヨキン</t>
    </rPh>
    <phoneticPr fontId="2"/>
  </si>
  <si>
    <t>管理</t>
    <rPh sb="0" eb="2">
      <t>カンリ</t>
    </rPh>
    <phoneticPr fontId="2"/>
  </si>
  <si>
    <t>工務</t>
    <rPh sb="0" eb="2">
      <t>コウム</t>
    </rPh>
    <phoneticPr fontId="2"/>
  </si>
  <si>
    <t>吉川工務店
担　当　者</t>
    <rPh sb="0" eb="5">
      <t>ヨシカワコウムテン</t>
    </rPh>
    <rPh sb="6" eb="7">
      <t>タン</t>
    </rPh>
    <rPh sb="8" eb="9">
      <t>トウ</t>
    </rPh>
    <rPh sb="10" eb="11">
      <t>モノ</t>
    </rPh>
    <phoneticPr fontId="2"/>
  </si>
  <si>
    <t>・出来高明細書等、別途必要書類については当該作業所長へお問い合わせ下さい。</t>
    <rPh sb="1" eb="4">
      <t>デキダカ</t>
    </rPh>
    <rPh sb="4" eb="7">
      <t>メイサイショ</t>
    </rPh>
    <rPh sb="7" eb="8">
      <t>ナド</t>
    </rPh>
    <rPh sb="9" eb="11">
      <t>ベット</t>
    </rPh>
    <rPh sb="11" eb="13">
      <t>ヒツヨウ</t>
    </rPh>
    <rPh sb="13" eb="15">
      <t>ショルイ</t>
    </rPh>
    <rPh sb="20" eb="22">
      <t>トウガイ</t>
    </rPh>
    <rPh sb="22" eb="26">
      <t>サギョウショチョウ</t>
    </rPh>
    <rPh sb="28" eb="29">
      <t>ト</t>
    </rPh>
    <rPh sb="30" eb="31">
      <t>ア</t>
    </rPh>
    <rPh sb="33" eb="34">
      <t>クダ</t>
    </rPh>
    <phoneticPr fontId="2"/>
  </si>
  <si>
    <t>・請求書は各現場、工場毎に作成下さい。（合算しない）</t>
    <rPh sb="1" eb="4">
      <t>セイキュウショ</t>
    </rPh>
    <rPh sb="5" eb="8">
      <t>カクゲンバ</t>
    </rPh>
    <rPh sb="9" eb="11">
      <t>コウジョウ</t>
    </rPh>
    <rPh sb="11" eb="12">
      <t>ゴト</t>
    </rPh>
    <rPh sb="13" eb="15">
      <t>サクセイ</t>
    </rPh>
    <rPh sb="15" eb="16">
      <t>クダ</t>
    </rPh>
    <rPh sb="20" eb="22">
      <t>ガッサン</t>
    </rPh>
    <phoneticPr fontId="2"/>
  </si>
  <si>
    <t>・毎月20日締、当月23日までにご提出下さい。提出期限が過ぎたものは翌月扱いと致します。</t>
    <rPh sb="1" eb="3">
      <t>マイツキ</t>
    </rPh>
    <rPh sb="5" eb="6">
      <t>ニチ</t>
    </rPh>
    <rPh sb="6" eb="7">
      <t>シメ</t>
    </rPh>
    <rPh sb="8" eb="10">
      <t>トウゲツ</t>
    </rPh>
    <rPh sb="12" eb="13">
      <t>ニチ</t>
    </rPh>
    <rPh sb="17" eb="19">
      <t>テイシュツ</t>
    </rPh>
    <rPh sb="19" eb="20">
      <t>クダ</t>
    </rPh>
    <rPh sb="23" eb="25">
      <t>テイシュツ</t>
    </rPh>
    <rPh sb="25" eb="27">
      <t>キゲン</t>
    </rPh>
    <rPh sb="28" eb="29">
      <t>ス</t>
    </rPh>
    <rPh sb="34" eb="36">
      <t>ヨクゲツ</t>
    </rPh>
    <rPh sb="36" eb="37">
      <t>アツカ</t>
    </rPh>
    <rPh sb="39" eb="40">
      <t>イタ</t>
    </rPh>
    <phoneticPr fontId="2"/>
  </si>
  <si>
    <t>　提出先：本社、各工場、現場責任者</t>
    <rPh sb="1" eb="3">
      <t>テイシュツ</t>
    </rPh>
    <rPh sb="3" eb="4">
      <t>サキ</t>
    </rPh>
    <rPh sb="5" eb="7">
      <t>ホンシャ</t>
    </rPh>
    <rPh sb="8" eb="11">
      <t>カクコウジョウ</t>
    </rPh>
    <rPh sb="12" eb="14">
      <t>ゲンバ</t>
    </rPh>
    <rPh sb="14" eb="17">
      <t>セキニンシャ</t>
    </rPh>
    <phoneticPr fontId="2"/>
  </si>
  <si>
    <t>・立替金等が発生した場合は、支払代金より精算致します。</t>
    <rPh sb="1" eb="3">
      <t>タテカエ</t>
    </rPh>
    <rPh sb="3" eb="4">
      <t>キン</t>
    </rPh>
    <rPh sb="4" eb="5">
      <t>ナド</t>
    </rPh>
    <rPh sb="6" eb="8">
      <t>ハッセイ</t>
    </rPh>
    <rPh sb="10" eb="12">
      <t>バアイ</t>
    </rPh>
    <rPh sb="14" eb="16">
      <t>シハライ</t>
    </rPh>
    <rPh sb="16" eb="18">
      <t>ダイキン</t>
    </rPh>
    <rPh sb="20" eb="22">
      <t>セイサン</t>
    </rPh>
    <rPh sb="22" eb="23">
      <t>イタ</t>
    </rPh>
    <phoneticPr fontId="2"/>
  </si>
  <si>
    <t>・胞山会会則により、お支払金額より安全協力費を徴収させて頂きます。</t>
    <rPh sb="1" eb="4">
      <t>ホウザンカイ</t>
    </rPh>
    <rPh sb="4" eb="6">
      <t>カイソク</t>
    </rPh>
    <rPh sb="11" eb="13">
      <t>シハライ</t>
    </rPh>
    <rPh sb="13" eb="15">
      <t>キンガク</t>
    </rPh>
    <rPh sb="17" eb="22">
      <t>アンゼンキョウリョクヒ</t>
    </rPh>
    <rPh sb="23" eb="25">
      <t>チョウシュウ</t>
    </rPh>
    <rPh sb="28" eb="29">
      <t>イタダ</t>
    </rPh>
    <phoneticPr fontId="2"/>
  </si>
  <si>
    <t>請　求　書　（ 外　注 ）</t>
    <rPh sb="0" eb="1">
      <t>ショウ</t>
    </rPh>
    <rPh sb="2" eb="3">
      <t>モトム</t>
    </rPh>
    <rPh sb="4" eb="5">
      <t>ショ</t>
    </rPh>
    <rPh sb="8" eb="9">
      <t>ソト</t>
    </rPh>
    <rPh sb="10" eb="11">
      <t>チュウ</t>
    </rPh>
    <phoneticPr fontId="2"/>
  </si>
  <si>
    <t>消費税率</t>
    <rPh sb="0" eb="3">
      <t>ショウヒゼイ</t>
    </rPh>
    <rPh sb="3" eb="4">
      <t>リツ</t>
    </rPh>
    <phoneticPr fontId="2"/>
  </si>
  <si>
    <t>契約額（当初）</t>
    <rPh sb="0" eb="2">
      <t>ケイヤク</t>
    </rPh>
    <rPh sb="2" eb="3">
      <t>ガク</t>
    </rPh>
    <rPh sb="4" eb="6">
      <t>トウショ</t>
    </rPh>
    <phoneticPr fontId="2"/>
  </si>
  <si>
    <t>　第１回　精算増減額</t>
    <rPh sb="1" eb="2">
      <t>ダイ</t>
    </rPh>
    <rPh sb="3" eb="4">
      <t>カイ</t>
    </rPh>
    <rPh sb="5" eb="7">
      <t>セイサン</t>
    </rPh>
    <rPh sb="7" eb="9">
      <t>ゾウゲン</t>
    </rPh>
    <rPh sb="9" eb="10">
      <t>ガク</t>
    </rPh>
    <phoneticPr fontId="2"/>
  </si>
  <si>
    <t>　第２回　精算増減額</t>
    <rPh sb="1" eb="2">
      <t>ダイ</t>
    </rPh>
    <rPh sb="3" eb="4">
      <t>カイ</t>
    </rPh>
    <rPh sb="5" eb="7">
      <t>セイサン</t>
    </rPh>
    <rPh sb="7" eb="9">
      <t>ゾウゲン</t>
    </rPh>
    <rPh sb="9" eb="10">
      <t>ガク</t>
    </rPh>
    <phoneticPr fontId="2"/>
  </si>
  <si>
    <t>　第３回　精算増減額</t>
    <rPh sb="1" eb="2">
      <t>ダイ</t>
    </rPh>
    <rPh sb="3" eb="4">
      <t>カイ</t>
    </rPh>
    <rPh sb="5" eb="7">
      <t>セイサン</t>
    </rPh>
    <rPh sb="7" eb="9">
      <t>ゾウゲン</t>
    </rPh>
    <rPh sb="9" eb="10">
      <t>ガク</t>
    </rPh>
    <phoneticPr fontId="2"/>
  </si>
  <si>
    <t>精算増減後　契約計</t>
    <rPh sb="0" eb="2">
      <t>セイサン</t>
    </rPh>
    <rPh sb="2" eb="5">
      <t>ゾウゲンゴ</t>
    </rPh>
    <rPh sb="6" eb="8">
      <t>ケイヤク</t>
    </rPh>
    <rPh sb="8" eb="9">
      <t>ケイ</t>
    </rPh>
    <phoneticPr fontId="2"/>
  </si>
  <si>
    <t>　①　出来高請求金額</t>
    <rPh sb="3" eb="6">
      <t>デキダカ</t>
    </rPh>
    <rPh sb="6" eb="8">
      <t>セイキュウ</t>
    </rPh>
    <rPh sb="8" eb="10">
      <t>キンガク</t>
    </rPh>
    <phoneticPr fontId="2"/>
  </si>
  <si>
    <t>　②　代金受領済金額</t>
    <rPh sb="3" eb="5">
      <t>ダイキン</t>
    </rPh>
    <rPh sb="5" eb="7">
      <t>ジュリョウ</t>
    </rPh>
    <rPh sb="7" eb="8">
      <t>ズ</t>
    </rPh>
    <rPh sb="8" eb="10">
      <t>キンガク</t>
    </rPh>
    <phoneticPr fontId="2"/>
  </si>
  <si>
    <t>今回請求額（①－②）</t>
    <rPh sb="0" eb="2">
      <t>コンカイ</t>
    </rPh>
    <rPh sb="2" eb="5">
      <t>セイキュウガク</t>
    </rPh>
    <phoneticPr fontId="2"/>
  </si>
  <si>
    <t>工事価格（税抜）</t>
    <rPh sb="0" eb="2">
      <t>コウジ</t>
    </rPh>
    <rPh sb="2" eb="4">
      <t>カカク</t>
    </rPh>
    <rPh sb="5" eb="7">
      <t>ゼイヌ</t>
    </rPh>
    <phoneticPr fontId="2"/>
  </si>
  <si>
    <t>消費税額</t>
    <rPh sb="0" eb="3">
      <t>ショウヒゼイ</t>
    </rPh>
    <rPh sb="3" eb="4">
      <t>ガク</t>
    </rPh>
    <phoneticPr fontId="2"/>
  </si>
  <si>
    <t>備　　　考</t>
    <rPh sb="0" eb="1">
      <t>ビ</t>
    </rPh>
    <rPh sb="4" eb="5">
      <t>コウ</t>
    </rPh>
    <phoneticPr fontId="2"/>
  </si>
  <si>
    <t>出来高の90%を記載ください。
（完了時は100%）</t>
    <rPh sb="0" eb="3">
      <t>デキダカ</t>
    </rPh>
    <rPh sb="8" eb="10">
      <t>キサイ</t>
    </rPh>
    <rPh sb="17" eb="20">
      <t>カンリョウジ</t>
    </rPh>
    <phoneticPr fontId="2"/>
  </si>
  <si>
    <t>注文番号</t>
    <rPh sb="0" eb="2">
      <t>チュウモン</t>
    </rPh>
    <rPh sb="2" eb="4">
      <t>バンゴウ</t>
    </rPh>
    <phoneticPr fontId="2"/>
  </si>
  <si>
    <t>免税10％</t>
    <rPh sb="0" eb="2">
      <t>メンゼイ</t>
    </rPh>
    <phoneticPr fontId="2"/>
  </si>
  <si>
    <t>免税8％</t>
    <rPh sb="0" eb="2">
      <t>メンゼイ</t>
    </rPh>
    <phoneticPr fontId="2"/>
  </si>
  <si>
    <t>免税</t>
    <rPh sb="0" eb="2">
      <t>メンゼイ</t>
    </rPh>
    <phoneticPr fontId="2"/>
  </si>
  <si>
    <t>T</t>
  </si>
  <si>
    <t>T</t>
    <phoneticPr fontId="2"/>
  </si>
  <si>
    <t>１０％</t>
  </si>
  <si>
    <t>１０％</t>
    <phoneticPr fontId="2"/>
  </si>
  <si>
    <t>８％</t>
    <phoneticPr fontId="2"/>
  </si>
  <si>
    <t>普通預金</t>
    <rPh sb="0" eb="4">
      <t>フツウヨキン</t>
    </rPh>
    <phoneticPr fontId="2"/>
  </si>
  <si>
    <t>当座預金</t>
    <rPh sb="0" eb="4">
      <t>トウザヨキン</t>
    </rPh>
    <phoneticPr fontId="2"/>
  </si>
  <si>
    <t>　請求残高</t>
    <rPh sb="1" eb="3">
      <t>セイキュウ</t>
    </rPh>
    <rPh sb="3" eb="5">
      <t>ザンダカ</t>
    </rPh>
    <phoneticPr fontId="2"/>
  </si>
  <si>
    <t>はじめに</t>
    <phoneticPr fontId="2"/>
  </si>
  <si>
    <t>・毎月２０日締です。</t>
    <rPh sb="1" eb="3">
      <t>マイツキ</t>
    </rPh>
    <rPh sb="5" eb="6">
      <t>ニチ</t>
    </rPh>
    <rPh sb="6" eb="7">
      <t>シメ</t>
    </rPh>
    <phoneticPr fontId="2"/>
  </si>
  <si>
    <t>・２部ご提出下さい。</t>
    <rPh sb="2" eb="3">
      <t>ブ</t>
    </rPh>
    <rPh sb="4" eb="6">
      <t>テイシュツ</t>
    </rPh>
    <rPh sb="6" eb="7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</si>
</sst>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&quot;年&quot;m&quot;月&quot;d&quot;日&quot;;@"/>
    <numFmt numFmtId="177" formatCode="&quot;¥&quot;#,##0.;[Red]&quot;¥&quot;\-#,##0."/>
    <numFmt numFmtId="178" formatCode="#,##0.0;[Red]\-#,##0.0"/>
    <numFmt numFmtId="179" formatCode="0_ "/>
    <numFmt numFmtId="180" formatCode="#,###;&quot;▲&quot;\ #,###"/>
    <numFmt numFmtId="181" formatCode="&quot;¥&quot;#,###.;&quot;▲ &quot;&quot;¥&quot;#,##0.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8"/>
      <color theme="1"/>
      <name val="BIZ UDゴシック"/>
      <family val="3"/>
      <charset val="128"/>
    </font>
    <font>
      <sz val="20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4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20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sz val="16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8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indexed="64"/>
      </top>
      <bottom/>
      <diagonal/>
    </border>
    <border>
      <left/>
      <right style="medium">
        <color auto="1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0" fontId="3" fillId="0" borderId="0" xfId="1" applyNumberFormat="1" applyFont="1" applyAlignment="1">
      <alignment horizontal="center" vertical="center"/>
    </xf>
    <xf numFmtId="0" fontId="8" fillId="0" borderId="20" xfId="0" applyFont="1" applyBorder="1">
      <alignment vertical="center"/>
    </xf>
    <xf numFmtId="0" fontId="3" fillId="0" borderId="0" xfId="0" applyFont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3" fillId="0" borderId="0" xfId="0" applyFont="1" applyAlignment="1" applyProtection="1">
      <alignment horizontal="left" vertical="center" indent="1" shrinkToFit="1"/>
      <protection locked="0"/>
    </xf>
    <xf numFmtId="0" fontId="3" fillId="0" borderId="0" xfId="0" applyFont="1" applyAlignment="1" applyProtection="1">
      <alignment horizontal="left" vertical="center" shrinkToFit="1"/>
      <protection locked="0"/>
    </xf>
    <xf numFmtId="178" fontId="11" fillId="0" borderId="11" xfId="1" applyNumberFormat="1" applyFont="1" applyBorder="1" applyAlignment="1" applyProtection="1">
      <alignment horizontal="left" vertical="top" wrapText="1"/>
      <protection locked="0"/>
    </xf>
    <xf numFmtId="178" fontId="11" fillId="0" borderId="6" xfId="1" applyNumberFormat="1" applyFont="1" applyBorder="1" applyAlignment="1" applyProtection="1">
      <alignment horizontal="left" vertical="top"/>
      <protection locked="0"/>
    </xf>
    <xf numFmtId="178" fontId="11" fillId="0" borderId="14" xfId="1" applyNumberFormat="1" applyFont="1" applyBorder="1" applyAlignment="1" applyProtection="1">
      <alignment horizontal="left" vertical="top"/>
      <protection locked="0"/>
    </xf>
    <xf numFmtId="178" fontId="3" fillId="0" borderId="33" xfId="1" applyNumberFormat="1" applyFont="1" applyBorder="1" applyAlignment="1" applyProtection="1">
      <alignment horizontal="left" vertical="center"/>
      <protection locked="0"/>
    </xf>
    <xf numFmtId="178" fontId="3" fillId="0" borderId="34" xfId="1" applyNumberFormat="1" applyFont="1" applyBorder="1" applyAlignment="1" applyProtection="1">
      <alignment horizontal="left" vertical="center"/>
      <protection locked="0"/>
    </xf>
    <xf numFmtId="178" fontId="3" fillId="0" borderId="35" xfId="1" applyNumberFormat="1" applyFont="1" applyBorder="1" applyAlignment="1" applyProtection="1">
      <alignment horizontal="left" vertical="center"/>
      <protection locked="0"/>
    </xf>
    <xf numFmtId="178" fontId="3" fillId="0" borderId="53" xfId="1" applyNumberFormat="1" applyFont="1" applyBorder="1" applyAlignment="1" applyProtection="1">
      <alignment horizontal="left" vertical="center"/>
      <protection locked="0"/>
    </xf>
    <xf numFmtId="178" fontId="3" fillId="0" borderId="54" xfId="1" applyNumberFormat="1" applyFont="1" applyBorder="1" applyAlignment="1" applyProtection="1">
      <alignment horizontal="left" vertical="center"/>
      <protection locked="0"/>
    </xf>
    <xf numFmtId="178" fontId="3" fillId="0" borderId="58" xfId="1" applyNumberFormat="1" applyFont="1" applyBorder="1" applyAlignment="1" applyProtection="1">
      <alignment horizontal="left" vertical="center"/>
      <protection locked="0"/>
    </xf>
    <xf numFmtId="178" fontId="3" fillId="0" borderId="12" xfId="1" applyNumberFormat="1" applyFont="1" applyBorder="1" applyAlignment="1" applyProtection="1">
      <alignment horizontal="left" vertical="center"/>
      <protection locked="0"/>
    </xf>
    <xf numFmtId="178" fontId="3" fillId="0" borderId="4" xfId="1" applyNumberFormat="1" applyFont="1" applyBorder="1" applyAlignment="1" applyProtection="1">
      <alignment horizontal="left" vertical="center"/>
      <protection locked="0"/>
    </xf>
    <xf numFmtId="178" fontId="3" fillId="0" borderId="15" xfId="1" applyNumberFormat="1" applyFont="1" applyBorder="1" applyAlignment="1" applyProtection="1">
      <alignment horizontal="left" vertical="center"/>
      <protection locked="0"/>
    </xf>
    <xf numFmtId="178" fontId="3" fillId="0" borderId="53" xfId="1" applyNumberFormat="1" applyFont="1" applyBorder="1" applyAlignment="1">
      <alignment horizontal="left" vertical="center"/>
    </xf>
    <xf numFmtId="178" fontId="3" fillId="0" borderId="54" xfId="1" applyNumberFormat="1" applyFont="1" applyBorder="1" applyAlignment="1">
      <alignment horizontal="left" vertical="center"/>
    </xf>
    <xf numFmtId="178" fontId="3" fillId="0" borderId="58" xfId="1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shrinkToFit="1"/>
      <protection locked="0"/>
    </xf>
    <xf numFmtId="0" fontId="3" fillId="0" borderId="28" xfId="0" applyFont="1" applyBorder="1" applyAlignment="1" applyProtection="1">
      <alignment horizontal="center" vertical="center" shrinkToFit="1"/>
      <protection locked="0"/>
    </xf>
    <xf numFmtId="180" fontId="3" fillId="0" borderId="17" xfId="1" applyNumberFormat="1" applyFont="1" applyBorder="1" applyAlignment="1">
      <alignment horizontal="right" vertical="center" shrinkToFit="1"/>
    </xf>
    <xf numFmtId="180" fontId="3" fillId="0" borderId="31" xfId="1" applyNumberFormat="1" applyFont="1" applyBorder="1" applyAlignment="1">
      <alignment horizontal="right" vertical="center" shrinkToFit="1"/>
    </xf>
    <xf numFmtId="180" fontId="3" fillId="0" borderId="9" xfId="1" applyNumberFormat="1" applyFont="1" applyBorder="1" applyAlignment="1">
      <alignment horizontal="right" vertical="center" shrinkToFit="1"/>
    </xf>
    <xf numFmtId="180" fontId="3" fillId="0" borderId="13" xfId="1" applyNumberFormat="1" applyFont="1" applyBorder="1" applyAlignment="1">
      <alignment horizontal="right" vertical="center" shrinkToFit="1"/>
    </xf>
    <xf numFmtId="180" fontId="3" fillId="0" borderId="37" xfId="1" applyNumberFormat="1" applyFont="1" applyBorder="1" applyAlignment="1">
      <alignment horizontal="right" vertical="center" shrinkToFit="1"/>
    </xf>
    <xf numFmtId="180" fontId="3" fillId="0" borderId="38" xfId="1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distributed" vertical="center" justifyLastLine="1"/>
    </xf>
    <xf numFmtId="0" fontId="3" fillId="0" borderId="26" xfId="0" applyFont="1" applyBorder="1" applyAlignment="1">
      <alignment horizontal="distributed" vertical="center" justifyLastLine="1"/>
    </xf>
    <xf numFmtId="0" fontId="3" fillId="0" borderId="1" xfId="0" applyFont="1" applyBorder="1" applyAlignment="1">
      <alignment horizontal="distributed" vertical="center" justifyLastLine="1"/>
    </xf>
    <xf numFmtId="0" fontId="3" fillId="0" borderId="20" xfId="0" applyFont="1" applyBorder="1" applyAlignment="1">
      <alignment horizontal="distributed" vertical="center" justifyLastLine="1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0" xfId="0" applyNumberFormat="1" applyFont="1" applyBorder="1" applyAlignment="1" applyProtection="1">
      <alignment horizontal="center" vertical="center"/>
      <protection locked="0"/>
    </xf>
    <xf numFmtId="180" fontId="3" fillId="0" borderId="34" xfId="1" applyNumberFormat="1" applyFont="1" applyBorder="1" applyAlignment="1">
      <alignment horizontal="right"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180" fontId="3" fillId="0" borderId="6" xfId="1" applyNumberFormat="1" applyFont="1" applyBorder="1" applyAlignment="1">
      <alignment horizontal="right"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3" fillId="0" borderId="22" xfId="0" applyFont="1" applyBorder="1" applyAlignment="1">
      <alignment horizontal="distributed" vertical="center" justifyLastLine="1"/>
    </xf>
    <xf numFmtId="0" fontId="3" fillId="0" borderId="23" xfId="0" applyFont="1" applyBorder="1" applyAlignment="1">
      <alignment horizontal="distributed" vertical="center" justifyLastLine="1"/>
    </xf>
    <xf numFmtId="0" fontId="3" fillId="0" borderId="39" xfId="0" applyFont="1" applyBorder="1" applyAlignment="1">
      <alignment horizontal="distributed" vertical="center" justifyLastLine="1"/>
    </xf>
    <xf numFmtId="0" fontId="3" fillId="0" borderId="40" xfId="0" applyFont="1" applyBorder="1" applyAlignment="1">
      <alignment horizontal="distributed" vertical="center" justifyLastLine="1"/>
    </xf>
    <xf numFmtId="0" fontId="3" fillId="0" borderId="22" xfId="0" applyFont="1" applyBorder="1" applyAlignment="1" applyProtection="1">
      <alignment horizontal="center" vertical="center" shrinkToFit="1"/>
      <protection locked="0"/>
    </xf>
    <xf numFmtId="0" fontId="3" fillId="0" borderId="39" xfId="0" applyFont="1" applyBorder="1" applyAlignment="1" applyProtection="1">
      <alignment horizontal="center" vertical="center" shrinkToFit="1"/>
      <protection locked="0"/>
    </xf>
    <xf numFmtId="180" fontId="13" fillId="0" borderId="39" xfId="1" applyNumberFormat="1" applyFont="1" applyBorder="1" applyAlignment="1" applyProtection="1">
      <alignment horizontal="right" vertical="center" shrinkToFit="1"/>
    </xf>
    <xf numFmtId="180" fontId="13" fillId="0" borderId="40" xfId="1" applyNumberFormat="1" applyFont="1" applyBorder="1" applyAlignment="1" applyProtection="1">
      <alignment horizontal="right" vertical="center" shrinkToFit="1"/>
    </xf>
    <xf numFmtId="180" fontId="14" fillId="0" borderId="72" xfId="1" applyNumberFormat="1" applyFont="1" applyBorder="1" applyAlignment="1" applyProtection="1">
      <alignment horizontal="right" vertical="center" shrinkToFit="1"/>
      <protection locked="0"/>
    </xf>
    <xf numFmtId="180" fontId="14" fillId="0" borderId="39" xfId="1" applyNumberFormat="1" applyFont="1" applyBorder="1" applyAlignment="1" applyProtection="1">
      <alignment horizontal="right" vertical="center" shrinkToFit="1"/>
      <protection locked="0"/>
    </xf>
    <xf numFmtId="180" fontId="14" fillId="0" borderId="73" xfId="1" applyNumberFormat="1" applyFont="1" applyBorder="1" applyAlignment="1" applyProtection="1">
      <alignment horizontal="right" vertical="center" shrinkToFit="1"/>
      <protection locked="0"/>
    </xf>
    <xf numFmtId="180" fontId="13" fillId="0" borderId="51" xfId="1" applyNumberFormat="1" applyFont="1" applyBorder="1" applyAlignment="1" applyProtection="1">
      <alignment horizontal="right" vertical="center" shrinkToFit="1"/>
    </xf>
    <xf numFmtId="180" fontId="13" fillId="0" borderId="52" xfId="1" applyNumberFormat="1" applyFont="1" applyBorder="1" applyAlignment="1" applyProtection="1">
      <alignment horizontal="right" vertical="center" shrinkToFit="1"/>
    </xf>
    <xf numFmtId="180" fontId="14" fillId="0" borderId="68" xfId="1" applyNumberFormat="1" applyFont="1" applyBorder="1" applyAlignment="1" applyProtection="1">
      <alignment horizontal="right" vertical="center" shrinkToFit="1"/>
      <protection locked="0"/>
    </xf>
    <xf numFmtId="180" fontId="14" fillId="0" borderId="51" xfId="1" applyNumberFormat="1" applyFont="1" applyBorder="1" applyAlignment="1" applyProtection="1">
      <alignment horizontal="right" vertical="center" shrinkToFit="1"/>
      <protection locked="0"/>
    </xf>
    <xf numFmtId="180" fontId="14" fillId="0" borderId="69" xfId="1" applyNumberFormat="1" applyFont="1" applyBorder="1" applyAlignment="1" applyProtection="1">
      <alignment horizontal="right" vertical="center" shrinkToFit="1"/>
      <protection locked="0"/>
    </xf>
    <xf numFmtId="180" fontId="13" fillId="0" borderId="47" xfId="1" applyNumberFormat="1" applyFont="1" applyBorder="1" applyAlignment="1" applyProtection="1">
      <alignment horizontal="right" vertical="center" shrinkToFit="1"/>
    </xf>
    <xf numFmtId="180" fontId="13" fillId="0" borderId="57" xfId="1" applyNumberFormat="1" applyFont="1" applyBorder="1" applyAlignment="1" applyProtection="1">
      <alignment horizontal="right" vertical="center" shrinkToFit="1"/>
    </xf>
    <xf numFmtId="180" fontId="13" fillId="0" borderId="66" xfId="1" applyNumberFormat="1" applyFont="1" applyBorder="1" applyAlignment="1">
      <alignment horizontal="right" vertical="center" shrinkToFit="1"/>
    </xf>
    <xf numFmtId="180" fontId="13" fillId="0" borderId="47" xfId="1" applyNumberFormat="1" applyFont="1" applyBorder="1" applyAlignment="1">
      <alignment horizontal="right" vertical="center" shrinkToFit="1"/>
    </xf>
    <xf numFmtId="180" fontId="13" fillId="0" borderId="67" xfId="1" applyNumberFormat="1" applyFont="1" applyBorder="1" applyAlignment="1">
      <alignment horizontal="right" vertical="center" shrinkToFit="1"/>
    </xf>
    <xf numFmtId="180" fontId="13" fillId="0" borderId="42" xfId="1" applyNumberFormat="1" applyFont="1" applyBorder="1" applyAlignment="1" applyProtection="1">
      <alignment horizontal="right" vertical="center" shrinkToFit="1"/>
    </xf>
    <xf numFmtId="180" fontId="13" fillId="0" borderId="43" xfId="1" applyNumberFormat="1" applyFont="1" applyBorder="1" applyAlignment="1" applyProtection="1">
      <alignment horizontal="right" vertical="center" shrinkToFit="1"/>
    </xf>
    <xf numFmtId="180" fontId="14" fillId="0" borderId="70" xfId="1" applyNumberFormat="1" applyFont="1" applyBorder="1" applyAlignment="1" applyProtection="1">
      <alignment horizontal="right" vertical="center" shrinkToFit="1"/>
      <protection locked="0"/>
    </xf>
    <xf numFmtId="180" fontId="14" fillId="0" borderId="42" xfId="1" applyNumberFormat="1" applyFont="1" applyBorder="1" applyAlignment="1" applyProtection="1">
      <alignment horizontal="right" vertical="center" shrinkToFit="1"/>
      <protection locked="0"/>
    </xf>
    <xf numFmtId="180" fontId="14" fillId="0" borderId="71" xfId="1" applyNumberFormat="1" applyFont="1" applyBorder="1" applyAlignment="1" applyProtection="1">
      <alignment horizontal="right" vertical="center" shrinkToFit="1"/>
      <protection locked="0"/>
    </xf>
    <xf numFmtId="0" fontId="6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center" vertical="center" shrinkToFit="1"/>
    </xf>
    <xf numFmtId="176" fontId="3" fillId="0" borderId="1" xfId="0" applyNumberFormat="1" applyFont="1" applyBorder="1" applyAlignment="1" applyProtection="1">
      <alignment horizontal="distributed" vertical="center" justifyLastLine="1"/>
      <protection locked="0"/>
    </xf>
    <xf numFmtId="0" fontId="7" fillId="0" borderId="0" xfId="0" applyFont="1" applyAlignment="1">
      <alignment horizontal="right" vertical="center"/>
    </xf>
    <xf numFmtId="0" fontId="9" fillId="0" borderId="2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49" fontId="9" fillId="0" borderId="37" xfId="3" applyNumberFormat="1" applyFont="1" applyBorder="1" applyAlignment="1" applyProtection="1">
      <alignment horizontal="center" vertical="center"/>
      <protection locked="0"/>
    </xf>
    <xf numFmtId="49" fontId="9" fillId="0" borderId="38" xfId="3" applyNumberFormat="1" applyFont="1" applyBorder="1" applyAlignment="1" applyProtection="1">
      <alignment horizontal="center" vertical="center"/>
      <protection locked="0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24" xfId="0" applyFont="1" applyBorder="1" applyAlignment="1" applyProtection="1">
      <alignment horizontal="right" vertical="center"/>
      <protection locked="0"/>
    </xf>
    <xf numFmtId="179" fontId="9" fillId="0" borderId="24" xfId="0" applyNumberFormat="1" applyFont="1" applyBorder="1" applyAlignment="1" applyProtection="1">
      <alignment horizontal="left" vertical="center" indent="1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left" vertical="center" wrapText="1"/>
      <protection locked="0"/>
    </xf>
    <xf numFmtId="0" fontId="10" fillId="0" borderId="59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180" fontId="13" fillId="0" borderId="74" xfId="1" applyNumberFormat="1" applyFont="1" applyBorder="1" applyAlignment="1" applyProtection="1">
      <alignment horizontal="right" vertical="center" shrinkToFit="1"/>
      <protection locked="0"/>
    </xf>
    <xf numFmtId="180" fontId="13" fillId="0" borderId="75" xfId="1" applyNumberFormat="1" applyFont="1" applyBorder="1" applyAlignment="1" applyProtection="1">
      <alignment horizontal="right" vertical="center" shrinkToFit="1"/>
      <protection locked="0"/>
    </xf>
    <xf numFmtId="180" fontId="13" fillId="0" borderId="76" xfId="1" applyNumberFormat="1" applyFont="1" applyBorder="1" applyAlignment="1" applyProtection="1">
      <alignment horizontal="right" vertical="center" shrinkToFit="1"/>
      <protection locked="0"/>
    </xf>
    <xf numFmtId="180" fontId="13" fillId="0" borderId="65" xfId="1" applyNumberFormat="1" applyFont="1" applyBorder="1" applyAlignment="1" applyProtection="1">
      <alignment horizontal="right" vertical="center" shrinkToFit="1"/>
    </xf>
    <xf numFmtId="180" fontId="13" fillId="0" borderId="63" xfId="1" applyNumberFormat="1" applyFont="1" applyBorder="1" applyAlignment="1" applyProtection="1">
      <alignment horizontal="right" vertical="center" shrinkToFit="1"/>
    </xf>
    <xf numFmtId="178" fontId="3" fillId="0" borderId="63" xfId="1" applyNumberFormat="1" applyFont="1" applyBorder="1" applyAlignment="1" applyProtection="1">
      <alignment horizontal="left" vertical="center"/>
      <protection locked="0"/>
    </xf>
    <xf numFmtId="178" fontId="3" fillId="0" borderId="62" xfId="1" applyNumberFormat="1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>
      <alignment horizontal="distributed" vertical="center" justifyLastLine="1"/>
    </xf>
    <xf numFmtId="181" fontId="12" fillId="0" borderId="0" xfId="2" applyNumberFormat="1" applyFont="1" applyBorder="1" applyAlignment="1">
      <alignment horizontal="center" vertical="center" shrinkToFit="1"/>
    </xf>
    <xf numFmtId="0" fontId="9" fillId="0" borderId="53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8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48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178" fontId="3" fillId="0" borderId="11" xfId="1" applyNumberFormat="1" applyFont="1" applyBorder="1" applyAlignment="1" applyProtection="1">
      <alignment horizontal="left" vertical="center"/>
      <protection locked="0"/>
    </xf>
    <xf numFmtId="178" fontId="3" fillId="0" borderId="6" xfId="1" applyNumberFormat="1" applyFont="1" applyBorder="1" applyAlignment="1" applyProtection="1">
      <alignment horizontal="left" vertical="center"/>
      <protection locked="0"/>
    </xf>
    <xf numFmtId="178" fontId="3" fillId="0" borderId="14" xfId="1" applyNumberFormat="1" applyFont="1" applyBorder="1" applyAlignment="1" applyProtection="1">
      <alignment horizontal="left" vertical="center"/>
      <protection locked="0"/>
    </xf>
    <xf numFmtId="180" fontId="13" fillId="0" borderId="66" xfId="1" applyNumberFormat="1" applyFont="1" applyBorder="1" applyAlignment="1" applyProtection="1">
      <alignment horizontal="right" vertical="center" shrinkToFit="1"/>
      <protection locked="0"/>
    </xf>
    <xf numFmtId="180" fontId="13" fillId="0" borderId="47" xfId="1" applyNumberFormat="1" applyFont="1" applyBorder="1" applyAlignment="1" applyProtection="1">
      <alignment horizontal="right" vertical="center" shrinkToFit="1"/>
      <protection locked="0"/>
    </xf>
    <xf numFmtId="180" fontId="13" fillId="0" borderId="67" xfId="1" applyNumberFormat="1" applyFont="1" applyBorder="1" applyAlignment="1" applyProtection="1">
      <alignment horizontal="right" vertical="center" shrinkToFit="1"/>
      <protection locked="0"/>
    </xf>
    <xf numFmtId="176" fontId="3" fillId="2" borderId="1" xfId="0" applyNumberFormat="1" applyFont="1" applyFill="1" applyBorder="1" applyAlignment="1" applyProtection="1">
      <alignment horizontal="distributed" vertical="center" justifyLastLine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4" xfId="0" applyFont="1" applyFill="1" applyBorder="1" applyAlignment="1" applyProtection="1">
      <alignment horizontal="right" vertical="center"/>
      <protection locked="0"/>
    </xf>
    <xf numFmtId="179" fontId="9" fillId="2" borderId="24" xfId="0" applyNumberFormat="1" applyFont="1" applyFill="1" applyBorder="1" applyAlignment="1" applyProtection="1">
      <alignment horizontal="left" vertical="center" indent="1"/>
      <protection locked="0"/>
    </xf>
    <xf numFmtId="177" fontId="12" fillId="0" borderId="0" xfId="2" applyNumberFormat="1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left" vertical="center" shrinkToFit="1"/>
      <protection locked="0"/>
    </xf>
    <xf numFmtId="0" fontId="3" fillId="2" borderId="0" xfId="0" applyFont="1" applyFill="1" applyAlignment="1" applyProtection="1">
      <alignment horizontal="left" vertical="center" indent="1" shrinkToFit="1"/>
      <protection locked="0"/>
    </xf>
    <xf numFmtId="0" fontId="9" fillId="0" borderId="10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44" xfId="0" applyFont="1" applyBorder="1" applyAlignment="1">
      <alignment horizontal="left" vertical="center"/>
    </xf>
    <xf numFmtId="180" fontId="13" fillId="2" borderId="46" xfId="1" applyNumberFormat="1" applyFont="1" applyFill="1" applyBorder="1" applyAlignment="1" applyProtection="1">
      <alignment horizontal="right" vertical="center"/>
      <protection locked="0"/>
    </xf>
    <xf numFmtId="180" fontId="13" fillId="2" borderId="2" xfId="1" applyNumberFormat="1" applyFont="1" applyFill="1" applyBorder="1" applyAlignment="1" applyProtection="1">
      <alignment horizontal="right" vertical="center"/>
      <protection locked="0"/>
    </xf>
    <xf numFmtId="180" fontId="13" fillId="2" borderId="3" xfId="1" applyNumberFormat="1" applyFont="1" applyFill="1" applyBorder="1" applyAlignment="1" applyProtection="1">
      <alignment horizontal="right" vertical="center"/>
      <protection locked="0"/>
    </xf>
    <xf numFmtId="180" fontId="13" fillId="0" borderId="46" xfId="1" applyNumberFormat="1" applyFont="1" applyBorder="1" applyAlignment="1" applyProtection="1">
      <alignment horizontal="right" vertical="center"/>
    </xf>
    <xf numFmtId="180" fontId="13" fillId="0" borderId="2" xfId="1" applyNumberFormat="1" applyFont="1" applyBorder="1" applyAlignment="1" applyProtection="1">
      <alignment horizontal="right" vertical="center"/>
    </xf>
    <xf numFmtId="180" fontId="13" fillId="0" borderId="3" xfId="1" applyNumberFormat="1" applyFont="1" applyBorder="1" applyAlignment="1" applyProtection="1">
      <alignment horizontal="right" vertical="center"/>
    </xf>
    <xf numFmtId="178" fontId="3" fillId="0" borderId="10" xfId="1" applyNumberFormat="1" applyFont="1" applyBorder="1" applyAlignment="1" applyProtection="1">
      <alignment horizontal="left" vertical="center"/>
      <protection locked="0"/>
    </xf>
    <xf numFmtId="178" fontId="3" fillId="0" borderId="9" xfId="1" applyNumberFormat="1" applyFont="1" applyBorder="1" applyAlignment="1" applyProtection="1">
      <alignment horizontal="left" vertical="center"/>
      <protection locked="0"/>
    </xf>
    <xf numFmtId="178" fontId="3" fillId="0" borderId="13" xfId="1" applyNumberFormat="1" applyFont="1" applyBorder="1" applyAlignment="1" applyProtection="1">
      <alignment horizontal="left" vertical="center"/>
      <protection locked="0"/>
    </xf>
    <xf numFmtId="180" fontId="14" fillId="2" borderId="21" xfId="1" applyNumberFormat="1" applyFont="1" applyFill="1" applyBorder="1" applyAlignment="1" applyProtection="1">
      <alignment horizontal="right" vertical="center"/>
      <protection locked="0"/>
    </xf>
    <xf numFmtId="180" fontId="14" fillId="2" borderId="22" xfId="1" applyNumberFormat="1" applyFont="1" applyFill="1" applyBorder="1" applyAlignment="1" applyProtection="1">
      <alignment horizontal="right" vertical="center"/>
      <protection locked="0"/>
    </xf>
    <xf numFmtId="180" fontId="14" fillId="2" borderId="23" xfId="1" applyNumberFormat="1" applyFont="1" applyFill="1" applyBorder="1" applyAlignment="1" applyProtection="1">
      <alignment horizontal="right" vertical="center"/>
      <protection locked="0"/>
    </xf>
    <xf numFmtId="180" fontId="13" fillId="0" borderId="21" xfId="1" applyNumberFormat="1" applyFont="1" applyBorder="1" applyAlignment="1" applyProtection="1">
      <alignment horizontal="right" vertical="center"/>
    </xf>
    <xf numFmtId="180" fontId="13" fillId="0" borderId="22" xfId="1" applyNumberFormat="1" applyFont="1" applyBorder="1" applyAlignment="1" applyProtection="1">
      <alignment horizontal="right" vertical="center"/>
    </xf>
    <xf numFmtId="180" fontId="13" fillId="0" borderId="23" xfId="1" applyNumberFormat="1" applyFont="1" applyBorder="1" applyAlignment="1" applyProtection="1">
      <alignment horizontal="right" vertical="center"/>
    </xf>
    <xf numFmtId="0" fontId="3" fillId="2" borderId="30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 applyProtection="1">
      <alignment horizontal="left" vertical="center" wrapText="1"/>
      <protection locked="0"/>
    </xf>
    <xf numFmtId="0" fontId="9" fillId="0" borderId="2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9" fontId="9" fillId="2" borderId="17" xfId="3" applyNumberFormat="1" applyFont="1" applyFill="1" applyBorder="1" applyAlignment="1" applyProtection="1">
      <alignment horizontal="center" vertical="center"/>
      <protection locked="0"/>
    </xf>
    <xf numFmtId="49" fontId="9" fillId="2" borderId="18" xfId="3" applyNumberFormat="1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>
      <alignment horizontal="center" vertical="center"/>
    </xf>
    <xf numFmtId="180" fontId="13" fillId="0" borderId="56" xfId="1" applyNumberFormat="1" applyFont="1" applyBorder="1" applyAlignment="1">
      <alignment horizontal="right" vertical="center"/>
    </xf>
    <xf numFmtId="180" fontId="13" fillId="0" borderId="47" xfId="1" applyNumberFormat="1" applyFont="1" applyBorder="1" applyAlignment="1">
      <alignment horizontal="right" vertical="center"/>
    </xf>
    <xf numFmtId="180" fontId="13" fillId="0" borderId="57" xfId="1" applyNumberFormat="1" applyFont="1" applyBorder="1" applyAlignment="1">
      <alignment horizontal="right" vertical="center"/>
    </xf>
    <xf numFmtId="180" fontId="14" fillId="2" borderId="50" xfId="1" applyNumberFormat="1" applyFont="1" applyFill="1" applyBorder="1" applyAlignment="1" applyProtection="1">
      <alignment horizontal="right" vertical="center"/>
      <protection locked="0"/>
    </xf>
    <xf numFmtId="180" fontId="14" fillId="2" borderId="51" xfId="1" applyNumberFormat="1" applyFont="1" applyFill="1" applyBorder="1" applyAlignment="1" applyProtection="1">
      <alignment horizontal="right" vertical="center"/>
      <protection locked="0"/>
    </xf>
    <xf numFmtId="180" fontId="14" fillId="2" borderId="52" xfId="1" applyNumberFormat="1" applyFont="1" applyFill="1" applyBorder="1" applyAlignment="1" applyProtection="1">
      <alignment horizontal="right" vertical="center"/>
      <protection locked="0"/>
    </xf>
    <xf numFmtId="180" fontId="13" fillId="0" borderId="50" xfId="1" applyNumberFormat="1" applyFont="1" applyBorder="1" applyAlignment="1" applyProtection="1">
      <alignment horizontal="right" vertical="center"/>
      <protection locked="0"/>
    </xf>
    <xf numFmtId="180" fontId="13" fillId="0" borderId="51" xfId="1" applyNumberFormat="1" applyFont="1" applyBorder="1" applyAlignment="1" applyProtection="1">
      <alignment horizontal="right" vertical="center"/>
      <protection locked="0"/>
    </xf>
    <xf numFmtId="180" fontId="13" fillId="0" borderId="52" xfId="1" applyNumberFormat="1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>
      <alignment horizontal="left" vertical="center"/>
    </xf>
    <xf numFmtId="180" fontId="14" fillId="2" borderId="41" xfId="1" applyNumberFormat="1" applyFont="1" applyFill="1" applyBorder="1" applyAlignment="1" applyProtection="1">
      <alignment horizontal="right" vertical="center"/>
      <protection locked="0"/>
    </xf>
    <xf numFmtId="180" fontId="14" fillId="2" borderId="42" xfId="1" applyNumberFormat="1" applyFont="1" applyFill="1" applyBorder="1" applyAlignment="1" applyProtection="1">
      <alignment horizontal="right" vertical="center"/>
      <protection locked="0"/>
    </xf>
    <xf numFmtId="180" fontId="14" fillId="2" borderId="43" xfId="1" applyNumberFormat="1" applyFont="1" applyFill="1" applyBorder="1" applyAlignment="1" applyProtection="1">
      <alignment horizontal="right" vertical="center"/>
      <protection locked="0"/>
    </xf>
    <xf numFmtId="180" fontId="13" fillId="0" borderId="41" xfId="1" applyNumberFormat="1" applyFont="1" applyBorder="1" applyAlignment="1" applyProtection="1">
      <alignment horizontal="right" vertical="center"/>
    </xf>
    <xf numFmtId="180" fontId="13" fillId="0" borderId="42" xfId="1" applyNumberFormat="1" applyFont="1" applyBorder="1" applyAlignment="1" applyProtection="1">
      <alignment horizontal="right" vertical="center"/>
    </xf>
    <xf numFmtId="180" fontId="13" fillId="0" borderId="43" xfId="1" applyNumberFormat="1" applyFont="1" applyBorder="1" applyAlignment="1" applyProtection="1">
      <alignment horizontal="right" vertical="center"/>
    </xf>
    <xf numFmtId="180" fontId="14" fillId="2" borderId="49" xfId="1" applyNumberFormat="1" applyFont="1" applyFill="1" applyBorder="1" applyAlignment="1" applyProtection="1">
      <alignment horizontal="right" vertical="center"/>
      <protection locked="0"/>
    </xf>
    <xf numFmtId="180" fontId="14" fillId="2" borderId="39" xfId="1" applyNumberFormat="1" applyFont="1" applyFill="1" applyBorder="1" applyAlignment="1" applyProtection="1">
      <alignment horizontal="right" vertical="center"/>
      <protection locked="0"/>
    </xf>
    <xf numFmtId="180" fontId="14" fillId="2" borderId="40" xfId="1" applyNumberFormat="1" applyFont="1" applyFill="1" applyBorder="1" applyAlignment="1" applyProtection="1">
      <alignment horizontal="right" vertical="center"/>
      <protection locked="0"/>
    </xf>
    <xf numFmtId="180" fontId="13" fillId="0" borderId="49" xfId="1" applyNumberFormat="1" applyFont="1" applyBorder="1" applyAlignment="1" applyProtection="1">
      <alignment horizontal="right" vertical="center"/>
    </xf>
    <xf numFmtId="180" fontId="13" fillId="0" borderId="39" xfId="1" applyNumberFormat="1" applyFont="1" applyBorder="1" applyAlignment="1" applyProtection="1">
      <alignment horizontal="right" vertical="center"/>
    </xf>
    <xf numFmtId="180" fontId="13" fillId="0" borderId="40" xfId="1" applyNumberFormat="1" applyFont="1" applyBorder="1" applyAlignment="1" applyProtection="1">
      <alignment horizontal="right" vertical="center"/>
    </xf>
    <xf numFmtId="180" fontId="3" fillId="0" borderId="17" xfId="1" applyNumberFormat="1" applyFont="1" applyBorder="1" applyAlignment="1">
      <alignment horizontal="right" vertical="center"/>
    </xf>
    <xf numFmtId="180" fontId="3" fillId="0" borderId="31" xfId="1" applyNumberFormat="1" applyFont="1" applyBorder="1" applyAlignment="1">
      <alignment horizontal="right" vertical="center"/>
    </xf>
    <xf numFmtId="180" fontId="13" fillId="0" borderId="49" xfId="1" applyNumberFormat="1" applyFont="1" applyBorder="1" applyAlignment="1" applyProtection="1">
      <alignment horizontal="right" vertical="center"/>
      <protection locked="0"/>
    </xf>
    <xf numFmtId="180" fontId="13" fillId="0" borderId="39" xfId="1" applyNumberFormat="1" applyFont="1" applyBorder="1" applyAlignment="1" applyProtection="1">
      <alignment horizontal="right" vertical="center"/>
      <protection locked="0"/>
    </xf>
    <xf numFmtId="180" fontId="13" fillId="0" borderId="40" xfId="1" applyNumberFormat="1" applyFont="1" applyBorder="1" applyAlignment="1" applyProtection="1">
      <alignment horizontal="right" vertical="center"/>
      <protection locked="0"/>
    </xf>
    <xf numFmtId="180" fontId="13" fillId="0" borderId="56" xfId="1" applyNumberFormat="1" applyFont="1" applyBorder="1" applyAlignment="1" applyProtection="1">
      <alignment horizontal="right" vertical="center"/>
      <protection locked="0"/>
    </xf>
    <xf numFmtId="180" fontId="13" fillId="0" borderId="47" xfId="1" applyNumberFormat="1" applyFont="1" applyBorder="1" applyAlignment="1" applyProtection="1">
      <alignment horizontal="right" vertical="center"/>
      <protection locked="0"/>
    </xf>
    <xf numFmtId="180" fontId="13" fillId="0" borderId="57" xfId="1" applyNumberFormat="1" applyFont="1" applyBorder="1" applyAlignment="1" applyProtection="1">
      <alignment horizontal="right" vertical="center"/>
      <protection locked="0"/>
    </xf>
    <xf numFmtId="180" fontId="3" fillId="0" borderId="34" xfId="1" applyNumberFormat="1" applyFont="1" applyBorder="1" applyAlignment="1">
      <alignment horizontal="right" vertical="center"/>
    </xf>
    <xf numFmtId="180" fontId="3" fillId="0" borderId="37" xfId="1" applyNumberFormat="1" applyFont="1" applyBorder="1" applyAlignment="1">
      <alignment horizontal="right" vertical="center"/>
    </xf>
    <xf numFmtId="180" fontId="3" fillId="0" borderId="38" xfId="1" applyNumberFormat="1" applyFont="1" applyBorder="1" applyAlignment="1">
      <alignment horizontal="right" vertical="center"/>
    </xf>
    <xf numFmtId="180" fontId="3" fillId="0" borderId="6" xfId="1" applyNumberFormat="1" applyFont="1" applyBorder="1" applyAlignment="1">
      <alignment horizontal="right" vertical="center"/>
    </xf>
    <xf numFmtId="180" fontId="3" fillId="0" borderId="9" xfId="1" applyNumberFormat="1" applyFont="1" applyBorder="1" applyAlignment="1">
      <alignment horizontal="right" vertical="center"/>
    </xf>
    <xf numFmtId="180" fontId="3" fillId="0" borderId="13" xfId="1" applyNumberFormat="1" applyFont="1" applyBorder="1" applyAlignment="1">
      <alignment horizontal="right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0" xfId="0" applyNumberFormat="1" applyFont="1" applyFill="1" applyBorder="1" applyAlignment="1" applyProtection="1">
      <alignment horizontal="center" vertical="center"/>
      <protection locked="0"/>
    </xf>
    <xf numFmtId="0" fontId="3" fillId="2" borderId="39" xfId="0" applyFont="1" applyFill="1" applyBorder="1" applyAlignment="1" applyProtection="1">
      <alignment horizontal="center" vertical="center"/>
      <protection locked="0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123031</xdr:colOff>
      <xdr:row>5</xdr:row>
      <xdr:rowOff>11906</xdr:rowOff>
    </xdr:from>
    <xdr:to>
      <xdr:col>8</xdr:col>
      <xdr:colOff>0</xdr:colOff>
      <xdr:row>9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55EF0CA8-06A3-F533-4383-D7C78BB18ADC}"/>
            </a:ext>
          </a:extLst>
        </xdr:cNvPr>
        <xdr:cNvSpPr/>
      </xdr:nvSpPr>
      <xdr:spPr>
        <a:xfrm>
          <a:off x="123031" y="1398984"/>
          <a:ext cx="2782094" cy="916782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4202</xdr:colOff>
      <xdr:row>4</xdr:row>
      <xdr:rowOff>4668</xdr:rowOff>
    </xdr:from>
    <xdr:to>
      <xdr:col>20</xdr:col>
      <xdr:colOff>0</xdr:colOff>
      <xdr:row>11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17A1FDAF-EF5A-4074-AB3E-0EBFF8D068C9}"/>
            </a:ext>
          </a:extLst>
        </xdr:cNvPr>
        <xdr:cNvSpPr/>
      </xdr:nvSpPr>
      <xdr:spPr>
        <a:xfrm>
          <a:off x="3712148" y="1134061"/>
          <a:ext cx="4009906" cy="1634993"/>
        </a:xfrm>
        <a:prstGeom prst="roundRect">
          <a:avLst>
            <a:gd name="adj" fmla="val 4511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12</xdr:row>
      <xdr:rowOff>5556</xdr:rowOff>
    </xdr:from>
    <xdr:to>
      <xdr:col>20</xdr:col>
      <xdr:colOff>3969</xdr:colOff>
      <xdr:row>14</xdr:row>
      <xdr:rowOff>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1ED5DBA-C1D0-458B-962D-A3CBFE96048E}"/>
            </a:ext>
          </a:extLst>
        </xdr:cNvPr>
        <xdr:cNvSpPr/>
      </xdr:nvSpPr>
      <xdr:spPr>
        <a:xfrm>
          <a:off x="215899" y="2787650"/>
          <a:ext cx="7642226" cy="756444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118534</xdr:colOff>
      <xdr:row>15</xdr:row>
      <xdr:rowOff>2386</xdr:rowOff>
    </xdr:from>
    <xdr:to>
      <xdr:col>20</xdr:col>
      <xdr:colOff>5292</xdr:colOff>
      <xdr:row>27</xdr:row>
      <xdr:rowOff>232040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B98AE436-745D-4BE6-BE4A-28E806B542E5}"/>
            </a:ext>
          </a:extLst>
        </xdr:cNvPr>
        <xdr:cNvSpPr/>
      </xdr:nvSpPr>
      <xdr:spPr>
        <a:xfrm>
          <a:off x="118534" y="3865303"/>
          <a:ext cx="7628466" cy="5135029"/>
        </a:xfrm>
        <a:prstGeom prst="roundRect">
          <a:avLst>
            <a:gd name="adj" fmla="val 1322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1323</xdr:colOff>
      <xdr:row>29</xdr:row>
      <xdr:rowOff>3</xdr:rowOff>
    </xdr:from>
    <xdr:to>
      <xdr:col>19</xdr:col>
      <xdr:colOff>402166</xdr:colOff>
      <xdr:row>34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4BA1CE39-A0F0-4B20-A288-ED3C581D30F4}"/>
            </a:ext>
          </a:extLst>
        </xdr:cNvPr>
        <xdr:cNvSpPr/>
      </xdr:nvSpPr>
      <xdr:spPr>
        <a:xfrm>
          <a:off x="123031" y="8863545"/>
          <a:ext cx="7618677" cy="1153580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1587</xdr:colOff>
      <xdr:row>35</xdr:row>
      <xdr:rowOff>1590</xdr:rowOff>
    </xdr:from>
    <xdr:to>
      <xdr:col>20</xdr:col>
      <xdr:colOff>1587</xdr:colOff>
      <xdr:row>36</xdr:row>
      <xdr:rowOff>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3FA7EA-A4F6-4EB7-A006-7DA3591C064A}"/>
            </a:ext>
          </a:extLst>
        </xdr:cNvPr>
        <xdr:cNvSpPr/>
      </xdr:nvSpPr>
      <xdr:spPr>
        <a:xfrm>
          <a:off x="219868" y="9939340"/>
          <a:ext cx="7635875" cy="589754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63502</xdr:colOff>
      <xdr:row>0</xdr:row>
      <xdr:rowOff>52915</xdr:rowOff>
    </xdr:from>
    <xdr:to>
      <xdr:col>6</xdr:col>
      <xdr:colOff>330352</xdr:colOff>
      <xdr:row>2</xdr:row>
      <xdr:rowOff>43087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ECCF025-BABB-430B-9CDB-64F8F07FFAC9}"/>
            </a:ext>
          </a:extLst>
        </xdr:cNvPr>
        <xdr:cNvSpPr txBox="1"/>
      </xdr:nvSpPr>
      <xdr:spPr>
        <a:xfrm>
          <a:off x="63502" y="52915"/>
          <a:ext cx="2320017" cy="64633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444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本請求書を「２部」印刷して</a:t>
          </a:r>
          <a:endParaRPr kumimoji="1" lang="en-US" altLang="ja-JP" sz="1100"/>
        </a:p>
        <a:p>
          <a:r>
            <a:rPr kumimoji="1" lang="ja-JP" altLang="en-US" sz="1100"/>
            <a:t>ご提出ください。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123031</xdr:colOff>
      <xdr:row>5</xdr:row>
      <xdr:rowOff>11906</xdr:rowOff>
    </xdr:from>
    <xdr:to>
      <xdr:col>8</xdr:col>
      <xdr:colOff>0</xdr:colOff>
      <xdr:row>9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B3BDE8F-E810-4290-A19E-08FFCA4FB5F4}"/>
            </a:ext>
          </a:extLst>
        </xdr:cNvPr>
        <xdr:cNvSpPr/>
      </xdr:nvSpPr>
      <xdr:spPr>
        <a:xfrm>
          <a:off x="123031" y="1393031"/>
          <a:ext cx="2782094" cy="912019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4202</xdr:colOff>
      <xdr:row>4</xdr:row>
      <xdr:rowOff>4668</xdr:rowOff>
    </xdr:from>
    <xdr:to>
      <xdr:col>20</xdr:col>
      <xdr:colOff>0</xdr:colOff>
      <xdr:row>11</xdr:row>
      <xdr:rowOff>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545DC8A5-8D5C-4B40-8F97-579F56912784}"/>
            </a:ext>
          </a:extLst>
        </xdr:cNvPr>
        <xdr:cNvSpPr/>
      </xdr:nvSpPr>
      <xdr:spPr>
        <a:xfrm>
          <a:off x="3709427" y="1138143"/>
          <a:ext cx="3996298" cy="1643157"/>
        </a:xfrm>
        <a:prstGeom prst="roundRect">
          <a:avLst>
            <a:gd name="adj" fmla="val 4511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215899</xdr:colOff>
      <xdr:row>12</xdr:row>
      <xdr:rowOff>5556</xdr:rowOff>
    </xdr:from>
    <xdr:to>
      <xdr:col>20</xdr:col>
      <xdr:colOff>3969</xdr:colOff>
      <xdr:row>14</xdr:row>
      <xdr:rowOff>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BA4BB638-7782-41AD-A69B-DADFD07D968D}"/>
            </a:ext>
          </a:extLst>
        </xdr:cNvPr>
        <xdr:cNvSpPr/>
      </xdr:nvSpPr>
      <xdr:spPr>
        <a:xfrm>
          <a:off x="120649" y="2901156"/>
          <a:ext cx="7589045" cy="756444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118534</xdr:colOff>
      <xdr:row>15</xdr:row>
      <xdr:rowOff>2386</xdr:rowOff>
    </xdr:from>
    <xdr:to>
      <xdr:col>20</xdr:col>
      <xdr:colOff>5292</xdr:colOff>
      <xdr:row>26</xdr:row>
      <xdr:rowOff>232040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9981811E-9346-47A0-B571-1C9DB0F359F8}"/>
            </a:ext>
          </a:extLst>
        </xdr:cNvPr>
        <xdr:cNvSpPr/>
      </xdr:nvSpPr>
      <xdr:spPr>
        <a:xfrm>
          <a:off x="118534" y="3860011"/>
          <a:ext cx="7592483" cy="4906429"/>
        </a:xfrm>
        <a:prstGeom prst="roundRect">
          <a:avLst>
            <a:gd name="adj" fmla="val 1322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1323</xdr:colOff>
      <xdr:row>28</xdr:row>
      <xdr:rowOff>3</xdr:rowOff>
    </xdr:from>
    <xdr:to>
      <xdr:col>19</xdr:col>
      <xdr:colOff>402166</xdr:colOff>
      <xdr:row>33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47F03208-DF58-4A49-ACF1-A3D34D4A5621}"/>
            </a:ext>
          </a:extLst>
        </xdr:cNvPr>
        <xdr:cNvSpPr/>
      </xdr:nvSpPr>
      <xdr:spPr>
        <a:xfrm>
          <a:off x="125148" y="8867778"/>
          <a:ext cx="7582693" cy="1152522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1587</xdr:colOff>
      <xdr:row>34</xdr:row>
      <xdr:rowOff>1590</xdr:rowOff>
    </xdr:from>
    <xdr:to>
      <xdr:col>20</xdr:col>
      <xdr:colOff>1587</xdr:colOff>
      <xdr:row>35</xdr:row>
      <xdr:rowOff>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71DC7068-44E0-4DD3-A810-883198E226F7}"/>
            </a:ext>
          </a:extLst>
        </xdr:cNvPr>
        <xdr:cNvSpPr/>
      </xdr:nvSpPr>
      <xdr:spPr>
        <a:xfrm>
          <a:off x="125412" y="10117140"/>
          <a:ext cx="7581900" cy="588960"/>
        </a:xfrm>
        <a:prstGeom prst="roundRect">
          <a:avLst>
            <a:gd name="adj" fmla="val 6888"/>
          </a:avLst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63502</xdr:colOff>
      <xdr:row>0</xdr:row>
      <xdr:rowOff>52915</xdr:rowOff>
    </xdr:from>
    <xdr:to>
      <xdr:col>6</xdr:col>
      <xdr:colOff>330352</xdr:colOff>
      <xdr:row>2</xdr:row>
      <xdr:rowOff>43087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19100579-4AF0-48F8-8260-29C13EC36682}"/>
            </a:ext>
          </a:extLst>
        </xdr:cNvPr>
        <xdr:cNvSpPr txBox="1"/>
      </xdr:nvSpPr>
      <xdr:spPr>
        <a:xfrm>
          <a:off x="63502" y="52915"/>
          <a:ext cx="2324250" cy="64739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444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本請求書を「２部」印刷して</a:t>
          </a:r>
          <a:endParaRPr kumimoji="1" lang="en-US" altLang="ja-JP" sz="1100"/>
        </a:p>
        <a:p>
          <a:r>
            <a:rPr kumimoji="1" lang="ja-JP" altLang="en-US" sz="1100"/>
            <a:t>ご提出ください。</a:t>
          </a:r>
        </a:p>
      </xdr:txBody>
    </xdr:sp>
    <xdr:clientData fPrintsWithSheet="0"/>
  </xdr:twoCellAnchor>
  <xdr:twoCellAnchor>
    <xdr:from>
      <xdr:col>13</xdr:col>
      <xdr:colOff>85725</xdr:colOff>
      <xdr:row>7</xdr:row>
      <xdr:rowOff>219075</xdr:rowOff>
    </xdr:from>
    <xdr:to>
      <xdr:col>19</xdr:col>
      <xdr:colOff>17690</xdr:colOff>
      <xdr:row>9</xdr:row>
      <xdr:rowOff>171450</xdr:rowOff>
    </xdr:to>
    <xdr:sp macro="" textlink="">
      <xdr:nvSpPr>
        <xdr:cNvPr id="10" name="AutoShape 29">
          <a:extLst>
            <a:ext uri="{FF2B5EF4-FFF2-40B4-BE49-F238E27FC236}">
              <a16:creationId xmlns:a16="http://schemas.microsoft.com/office/drawing/2014/main" id="{A164388A-5CDC-48B6-8799-3E32EC911727}"/>
            </a:ext>
          </a:extLst>
        </xdr:cNvPr>
        <xdr:cNvSpPr>
          <a:spLocks noChangeArrowheads="1"/>
        </xdr:cNvSpPr>
      </xdr:nvSpPr>
      <xdr:spPr bwMode="auto">
        <a:xfrm>
          <a:off x="4991100" y="2047875"/>
          <a:ext cx="2332265" cy="4286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ゴム印・社印を押印して下さい。</a:t>
          </a:r>
        </a:p>
      </xdr:txBody>
    </xdr:sp>
    <xdr:clientData/>
  </xdr:twoCellAnchor>
  <xdr:twoCellAnchor>
    <xdr:from>
      <xdr:col>8</xdr:col>
      <xdr:colOff>332015</xdr:colOff>
      <xdr:row>6</xdr:row>
      <xdr:rowOff>133350</xdr:rowOff>
    </xdr:from>
    <xdr:to>
      <xdr:col>11</xdr:col>
      <xdr:colOff>263707</xdr:colOff>
      <xdr:row>9</xdr:row>
      <xdr:rowOff>187777</xdr:rowOff>
    </xdr:to>
    <xdr:sp macro="" textlink="">
      <xdr:nvSpPr>
        <xdr:cNvPr id="11" name="Line 32">
          <a:extLst>
            <a:ext uri="{FF2B5EF4-FFF2-40B4-BE49-F238E27FC236}">
              <a16:creationId xmlns:a16="http://schemas.microsoft.com/office/drawing/2014/main" id="{FDA61315-90CD-46F0-B3A1-60AB653BA487}"/>
            </a:ext>
          </a:extLst>
        </xdr:cNvPr>
        <xdr:cNvSpPr>
          <a:spLocks noChangeShapeType="1"/>
        </xdr:cNvSpPr>
      </xdr:nvSpPr>
      <xdr:spPr bwMode="auto">
        <a:xfrm flipV="1">
          <a:off x="3237140" y="1714500"/>
          <a:ext cx="1131842" cy="77832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323850</xdr:colOff>
      <xdr:row>9</xdr:row>
      <xdr:rowOff>72115</xdr:rowOff>
    </xdr:from>
    <xdr:to>
      <xdr:col>9</xdr:col>
      <xdr:colOff>133351</xdr:colOff>
      <xdr:row>11</xdr:row>
      <xdr:rowOff>58508</xdr:rowOff>
    </xdr:to>
    <xdr:sp macro="" textlink="">
      <xdr:nvSpPr>
        <xdr:cNvPr id="12" name="AutoShape 29">
          <a:extLst>
            <a:ext uri="{FF2B5EF4-FFF2-40B4-BE49-F238E27FC236}">
              <a16:creationId xmlns:a16="http://schemas.microsoft.com/office/drawing/2014/main" id="{81FA1DC3-3550-4B7F-9F8C-681F7AD86EC2}"/>
            </a:ext>
          </a:extLst>
        </xdr:cNvPr>
        <xdr:cNvSpPr>
          <a:spLocks noChangeArrowheads="1"/>
        </xdr:cNvSpPr>
      </xdr:nvSpPr>
      <xdr:spPr bwMode="auto">
        <a:xfrm>
          <a:off x="1038225" y="2377165"/>
          <a:ext cx="2400301" cy="462643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免税業者の方はプルダウンメニューより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「免税」を選択してください。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8</xdr:col>
      <xdr:colOff>333375</xdr:colOff>
      <xdr:row>18</xdr:row>
      <xdr:rowOff>323850</xdr:rowOff>
    </xdr:from>
    <xdr:to>
      <xdr:col>18</xdr:col>
      <xdr:colOff>349704</xdr:colOff>
      <xdr:row>20</xdr:row>
      <xdr:rowOff>111579</xdr:rowOff>
    </xdr:to>
    <xdr:sp macro="" textlink="">
      <xdr:nvSpPr>
        <xdr:cNvPr id="15" name="AutoShape 29">
          <a:extLst>
            <a:ext uri="{FF2B5EF4-FFF2-40B4-BE49-F238E27FC236}">
              <a16:creationId xmlns:a16="http://schemas.microsoft.com/office/drawing/2014/main" id="{E65B2BEE-6F3F-402E-9484-2C175FCB110F}"/>
            </a:ext>
          </a:extLst>
        </xdr:cNvPr>
        <xdr:cNvSpPr>
          <a:spLocks noChangeArrowheads="1"/>
        </xdr:cNvSpPr>
      </xdr:nvSpPr>
      <xdr:spPr bwMode="auto">
        <a:xfrm>
          <a:off x="3238500" y="5581650"/>
          <a:ext cx="4016829" cy="721179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黄色箇所を入力し、</a:t>
          </a:r>
          <a:r>
            <a:rPr lang="ja-JP" altLang="en-US" sz="16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２部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ご提出ください。</a:t>
          </a:r>
          <a:endParaRPr lang="en-US" altLang="ja-JP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44631</xdr:colOff>
      <xdr:row>12</xdr:row>
      <xdr:rowOff>200024</xdr:rowOff>
    </xdr:from>
    <xdr:to>
      <xdr:col>16</xdr:col>
      <xdr:colOff>390524</xdr:colOff>
      <xdr:row>16</xdr:row>
      <xdr:rowOff>295274</xdr:rowOff>
    </xdr:to>
    <xdr:sp macro="" textlink="">
      <xdr:nvSpPr>
        <xdr:cNvPr id="17" name="Line 32">
          <a:extLst>
            <a:ext uri="{FF2B5EF4-FFF2-40B4-BE49-F238E27FC236}">
              <a16:creationId xmlns:a16="http://schemas.microsoft.com/office/drawing/2014/main" id="{7B2D18B1-7F19-4C35-A225-B7265D0CD0B8}"/>
            </a:ext>
          </a:extLst>
        </xdr:cNvPr>
        <xdr:cNvSpPr>
          <a:spLocks noChangeShapeType="1"/>
        </xdr:cNvSpPr>
      </xdr:nvSpPr>
      <xdr:spPr bwMode="auto">
        <a:xfrm flipH="1" flipV="1">
          <a:off x="5350056" y="3095624"/>
          <a:ext cx="1145993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15</xdr:col>
      <xdr:colOff>152400</xdr:colOff>
      <xdr:row>16</xdr:row>
      <xdr:rowOff>104776</xdr:rowOff>
    </xdr:from>
    <xdr:to>
      <xdr:col>19</xdr:col>
      <xdr:colOff>333375</xdr:colOff>
      <xdr:row>17</xdr:row>
      <xdr:rowOff>190501</xdr:rowOff>
    </xdr:to>
    <xdr:sp macro="" textlink="">
      <xdr:nvSpPr>
        <xdr:cNvPr id="16" name="AutoShape 29">
          <a:extLst>
            <a:ext uri="{FF2B5EF4-FFF2-40B4-BE49-F238E27FC236}">
              <a16:creationId xmlns:a16="http://schemas.microsoft.com/office/drawing/2014/main" id="{5DB2737A-D8EE-49EC-9E09-EFAFF0C5F46B}"/>
            </a:ext>
          </a:extLst>
        </xdr:cNvPr>
        <xdr:cNvSpPr>
          <a:spLocks noChangeArrowheads="1"/>
        </xdr:cNvSpPr>
      </xdr:nvSpPr>
      <xdr:spPr bwMode="auto">
        <a:xfrm>
          <a:off x="5857875" y="4429126"/>
          <a:ext cx="1781175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注文番号の無い契約分は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空欄のままで結構です。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400050</xdr:colOff>
      <xdr:row>15</xdr:row>
      <xdr:rowOff>380999</xdr:rowOff>
    </xdr:from>
    <xdr:to>
      <xdr:col>5</xdr:col>
      <xdr:colOff>276224</xdr:colOff>
      <xdr:row>18</xdr:row>
      <xdr:rowOff>38100</xdr:rowOff>
    </xdr:to>
    <xdr:sp macro="" textlink="">
      <xdr:nvSpPr>
        <xdr:cNvPr id="13" name="Line 32">
          <a:extLst>
            <a:ext uri="{FF2B5EF4-FFF2-40B4-BE49-F238E27FC236}">
              <a16:creationId xmlns:a16="http://schemas.microsoft.com/office/drawing/2014/main" id="{2C402608-5755-4E30-85CC-BFC8096FE98D}"/>
            </a:ext>
          </a:extLst>
        </xdr:cNvPr>
        <xdr:cNvSpPr>
          <a:spLocks noChangeShapeType="1"/>
        </xdr:cNvSpPr>
      </xdr:nvSpPr>
      <xdr:spPr bwMode="auto">
        <a:xfrm flipV="1">
          <a:off x="1114425" y="4238624"/>
          <a:ext cx="771524" cy="1057276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180975</xdr:colOff>
      <xdr:row>17</xdr:row>
      <xdr:rowOff>352426</xdr:rowOff>
    </xdr:from>
    <xdr:to>
      <xdr:col>4</xdr:col>
      <xdr:colOff>361950</xdr:colOff>
      <xdr:row>18</xdr:row>
      <xdr:rowOff>438151</xdr:rowOff>
    </xdr:to>
    <xdr:sp macro="" textlink="">
      <xdr:nvSpPr>
        <xdr:cNvPr id="9" name="AutoShape 29">
          <a:extLst>
            <a:ext uri="{FF2B5EF4-FFF2-40B4-BE49-F238E27FC236}">
              <a16:creationId xmlns:a16="http://schemas.microsoft.com/office/drawing/2014/main" id="{C9E719DE-DF39-40C0-9A17-3581D638ACBD}"/>
            </a:ext>
          </a:extLst>
        </xdr:cNvPr>
        <xdr:cNvSpPr>
          <a:spLocks noChangeArrowheads="1"/>
        </xdr:cNvSpPr>
      </xdr:nvSpPr>
      <xdr:spPr bwMode="auto">
        <a:xfrm>
          <a:off x="600075" y="5143501"/>
          <a:ext cx="923925" cy="552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税率の選択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B5D58-71E3-45D4-9AAA-255C47CC24B9}">
  <dimension ref="A1:B10"/>
  <sheetViews>
    <sheetView workbookViewId="0">
      <selection activeCell="B5" sqref="B5"/>
    </sheetView>
  </sheetViews>
  <sheetFormatPr defaultRowHeight="18.75" x14ac:dyDescent="0.4"/>
  <sheetData>
    <row r="1" spans="1:2" x14ac:dyDescent="0.4">
      <c r="A1" t="s">
        <v>65</v>
      </c>
    </row>
    <row r="3" spans="1:2" x14ac:dyDescent="0.4">
      <c r="B3" t="s">
        <v>66</v>
      </c>
    </row>
    <row r="4" spans="1:2" x14ac:dyDescent="0.4">
      <c r="B4" t="s">
        <v>67</v>
      </c>
    </row>
    <row r="5" spans="1:2" x14ac:dyDescent="0.4">
      <c r="B5" t="s">
        <v>33</v>
      </c>
    </row>
    <row r="6" spans="1:2" x14ac:dyDescent="0.4">
      <c r="B6" t="s">
        <v>34</v>
      </c>
    </row>
    <row r="7" spans="1:2" x14ac:dyDescent="0.4">
      <c r="B7" t="s">
        <v>35</v>
      </c>
    </row>
    <row r="8" spans="1:2" x14ac:dyDescent="0.4">
      <c r="B8" t="s">
        <v>36</v>
      </c>
    </row>
    <row r="9" spans="1:2" x14ac:dyDescent="0.4">
      <c r="B9" t="s">
        <v>37</v>
      </c>
    </row>
    <row r="10" spans="1:2" x14ac:dyDescent="0.4">
      <c r="B10" t="s">
        <v>38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B7CB5-FB61-4553-BD60-E969539828DA}">
  <sheetPr>
    <pageSetUpPr fitToPage="1"/>
  </sheetPr>
  <dimension ref="B1:V37"/>
  <sheetViews>
    <sheetView tabSelected="1" zoomScaleNormal="100" workbookViewId="0">
      <selection activeCell="F11" sqref="F11"/>
    </sheetView>
  </sheetViews>
  <sheetFormatPr defaultRowHeight="15.75" customHeight="1" x14ac:dyDescent="0.4"/>
  <cols>
    <col min="1" max="1" width="1.625" style="1" customWidth="1"/>
    <col min="2" max="3" width="3.875" style="1" customWidth="1"/>
    <col min="4" max="7" width="5.875" style="1" customWidth="1"/>
    <col min="8" max="20" width="5.25" style="1" customWidth="1"/>
    <col min="21" max="21" width="1.75" style="1" customWidth="1"/>
    <col min="22" max="22" width="9.125" style="2" hidden="1" customWidth="1"/>
    <col min="23" max="16384" width="9" style="1"/>
  </cols>
  <sheetData>
    <row r="1" spans="2:22" ht="36" customHeight="1" x14ac:dyDescent="0.4">
      <c r="C1" s="4"/>
      <c r="D1" s="4"/>
      <c r="E1" s="4"/>
      <c r="F1" s="4"/>
      <c r="G1" s="4"/>
      <c r="H1" s="96" t="s">
        <v>39</v>
      </c>
      <c r="I1" s="96"/>
      <c r="J1" s="96"/>
      <c r="K1" s="96"/>
      <c r="L1" s="96"/>
      <c r="M1" s="96"/>
      <c r="N1" s="96"/>
      <c r="O1" s="96"/>
      <c r="P1" s="96"/>
      <c r="Q1" s="4"/>
      <c r="R1" s="4"/>
      <c r="S1" s="4"/>
      <c r="T1" s="4"/>
    </row>
    <row r="2" spans="2:22" ht="15.75" customHeight="1" x14ac:dyDescent="0.4">
      <c r="C2" s="4"/>
      <c r="D2" s="4"/>
      <c r="E2" s="4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V2" s="7" t="s">
        <v>60</v>
      </c>
    </row>
    <row r="3" spans="2:22" ht="15.75" customHeight="1" x14ac:dyDescent="0.4">
      <c r="N3" s="98" t="s">
        <v>2</v>
      </c>
      <c r="O3" s="98"/>
      <c r="P3" s="98"/>
      <c r="Q3" s="98"/>
      <c r="R3" s="98"/>
      <c r="S3" s="98"/>
      <c r="T3" s="98"/>
      <c r="V3" s="7" t="s">
        <v>61</v>
      </c>
    </row>
    <row r="4" spans="2:22" ht="21.75" thickBot="1" x14ac:dyDescent="0.45">
      <c r="B4" s="97" t="s">
        <v>0</v>
      </c>
      <c r="C4" s="97"/>
      <c r="D4" s="97"/>
      <c r="E4" s="97"/>
      <c r="F4" s="97"/>
      <c r="G4" s="97"/>
      <c r="H4" s="97"/>
      <c r="V4" s="7" t="s">
        <v>54</v>
      </c>
    </row>
    <row r="5" spans="2:22" ht="19.5" customHeight="1" x14ac:dyDescent="0.4">
      <c r="K5" s="50" t="s">
        <v>3</v>
      </c>
      <c r="L5" s="50"/>
      <c r="M5" s="132"/>
      <c r="N5" s="119"/>
      <c r="O5" s="119"/>
      <c r="P5" s="119"/>
      <c r="Q5" s="119"/>
      <c r="R5" s="119"/>
      <c r="S5" s="119"/>
      <c r="T5" s="119"/>
      <c r="V5" s="7" t="s">
        <v>55</v>
      </c>
    </row>
    <row r="6" spans="2:22" ht="15.75" customHeight="1" x14ac:dyDescent="0.4">
      <c r="B6" s="117" t="s">
        <v>7</v>
      </c>
      <c r="C6" s="117"/>
      <c r="D6" s="117"/>
      <c r="E6" s="117"/>
      <c r="F6" s="117"/>
      <c r="G6" s="117"/>
      <c r="H6" s="117"/>
      <c r="K6" s="70" t="s">
        <v>1</v>
      </c>
      <c r="L6" s="70"/>
      <c r="M6" s="70"/>
      <c r="N6" s="70"/>
      <c r="O6" s="70"/>
      <c r="P6" s="70"/>
      <c r="Q6" s="70"/>
      <c r="R6" s="70"/>
      <c r="S6" s="70"/>
      <c r="T6" s="70"/>
    </row>
    <row r="7" spans="2:22" ht="19.5" customHeight="1" x14ac:dyDescent="0.4">
      <c r="B7" s="118"/>
      <c r="C7" s="118"/>
      <c r="D7" s="118"/>
      <c r="E7" s="118"/>
      <c r="F7" s="118"/>
      <c r="G7" s="118"/>
      <c r="H7" s="118"/>
      <c r="K7" s="113" t="s">
        <v>57</v>
      </c>
      <c r="L7" s="113"/>
      <c r="M7" s="113"/>
      <c r="N7" s="114"/>
      <c r="O7" s="114"/>
      <c r="P7" s="114"/>
      <c r="Q7" s="114"/>
      <c r="R7" s="114"/>
      <c r="S7" s="114"/>
      <c r="T7" s="114"/>
      <c r="V7" s="2" t="s">
        <v>58</v>
      </c>
    </row>
    <row r="8" spans="2:22" ht="18.75" customHeight="1" x14ac:dyDescent="0.4">
      <c r="B8" s="133">
        <f>R28</f>
        <v>0</v>
      </c>
      <c r="C8" s="133"/>
      <c r="D8" s="133"/>
      <c r="E8" s="133"/>
      <c r="F8" s="133"/>
      <c r="G8" s="133"/>
      <c r="H8" s="133"/>
      <c r="K8" s="1" t="s">
        <v>4</v>
      </c>
      <c r="M8" s="13"/>
      <c r="N8" s="13"/>
      <c r="O8" s="13"/>
      <c r="P8" s="13"/>
      <c r="Q8" s="13"/>
      <c r="R8" s="13"/>
      <c r="S8" s="13"/>
      <c r="T8" s="10"/>
      <c r="V8" s="2" t="s">
        <v>56</v>
      </c>
    </row>
    <row r="9" spans="2:22" ht="18.75" customHeight="1" x14ac:dyDescent="0.4">
      <c r="B9" s="133"/>
      <c r="C9" s="133"/>
      <c r="D9" s="133"/>
      <c r="E9" s="133"/>
      <c r="F9" s="133"/>
      <c r="G9" s="133"/>
      <c r="H9" s="133"/>
      <c r="M9" s="12"/>
      <c r="N9" s="12"/>
      <c r="O9" s="12"/>
      <c r="P9" s="12"/>
      <c r="Q9" s="12"/>
      <c r="R9" s="12"/>
      <c r="S9" s="12"/>
      <c r="T9" s="12"/>
    </row>
    <row r="10" spans="2:22" ht="18.75" customHeight="1" x14ac:dyDescent="0.4">
      <c r="K10" s="1" t="s">
        <v>5</v>
      </c>
      <c r="M10" s="13"/>
      <c r="N10" s="13"/>
      <c r="O10" s="13"/>
      <c r="P10" s="13"/>
      <c r="Q10" s="13"/>
      <c r="R10" s="13"/>
      <c r="S10" s="13"/>
      <c r="T10" s="13"/>
    </row>
    <row r="11" spans="2:22" ht="18.75" customHeight="1" x14ac:dyDescent="0.4">
      <c r="M11" s="12"/>
      <c r="N11" s="12"/>
      <c r="O11" s="12"/>
      <c r="P11" s="12"/>
      <c r="Q11" s="12"/>
      <c r="R11" s="12"/>
      <c r="S11" s="12"/>
      <c r="T11" s="1" t="s">
        <v>6</v>
      </c>
    </row>
    <row r="12" spans="2:22" ht="9" customHeight="1" x14ac:dyDescent="0.4"/>
    <row r="13" spans="2:22" ht="27" customHeight="1" x14ac:dyDescent="0.4">
      <c r="B13" s="110" t="s">
        <v>8</v>
      </c>
      <c r="C13" s="110"/>
      <c r="D13" s="111"/>
      <c r="E13" s="119"/>
      <c r="F13" s="119"/>
      <c r="G13" s="119"/>
      <c r="H13" s="9" t="s">
        <v>10</v>
      </c>
      <c r="I13" s="109" t="s">
        <v>53</v>
      </c>
      <c r="J13" s="110"/>
      <c r="K13" s="111"/>
      <c r="L13" s="112"/>
      <c r="M13" s="112"/>
      <c r="N13" s="112"/>
      <c r="O13" s="112"/>
      <c r="P13" s="112"/>
      <c r="Q13" s="9" t="s">
        <v>10</v>
      </c>
      <c r="R13" s="5"/>
      <c r="S13" s="5"/>
      <c r="T13" s="5"/>
    </row>
    <row r="14" spans="2:22" ht="33" customHeight="1" x14ac:dyDescent="0.4">
      <c r="B14" s="115" t="s">
        <v>9</v>
      </c>
      <c r="C14" s="115"/>
      <c r="D14" s="115"/>
      <c r="E14" s="116"/>
      <c r="F14" s="120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</row>
    <row r="15" spans="2:22" ht="15.75" customHeight="1" thickBot="1" x14ac:dyDescent="0.45">
      <c r="P15" s="99"/>
      <c r="Q15" s="99"/>
      <c r="R15" s="99"/>
      <c r="S15" s="99"/>
      <c r="T15" s="99"/>
    </row>
    <row r="16" spans="2:22" s="2" customFormat="1" ht="36.75" customHeight="1" thickBot="1" x14ac:dyDescent="0.45">
      <c r="B16" s="100" t="s">
        <v>40</v>
      </c>
      <c r="C16" s="101"/>
      <c r="D16" s="101"/>
      <c r="E16" s="102" t="s">
        <v>59</v>
      </c>
      <c r="F16" s="102"/>
      <c r="G16" s="103"/>
      <c r="H16" s="104" t="s">
        <v>49</v>
      </c>
      <c r="I16" s="105"/>
      <c r="J16" s="105"/>
      <c r="K16" s="106"/>
      <c r="L16" s="39" t="s">
        <v>50</v>
      </c>
      <c r="M16" s="59"/>
      <c r="N16" s="59"/>
      <c r="O16" s="107"/>
      <c r="P16" s="39" t="s">
        <v>51</v>
      </c>
      <c r="Q16" s="59"/>
      <c r="R16" s="59"/>
      <c r="S16" s="59"/>
      <c r="T16" s="108"/>
      <c r="V16" s="8">
        <f>IF(E16="%",0,(IF(E16="１０％",0.1,(IF(E16="８％",0.08,(IF(E16="免税10％",0.1,(IF(E16="免税8％",0.08,0)))))))))</f>
        <v>0.1</v>
      </c>
    </row>
    <row r="17" spans="2:22" ht="36.75" customHeight="1" thickBot="1" x14ac:dyDescent="0.45">
      <c r="B17" s="134" t="s">
        <v>41</v>
      </c>
      <c r="C17" s="135"/>
      <c r="D17" s="135"/>
      <c r="E17" s="135"/>
      <c r="F17" s="135"/>
      <c r="G17" s="137"/>
      <c r="H17" s="152"/>
      <c r="I17" s="153"/>
      <c r="J17" s="153"/>
      <c r="K17" s="154"/>
      <c r="L17" s="86">
        <f>ROUNDDOWN((H17*$V$16),0)</f>
        <v>0</v>
      </c>
      <c r="M17" s="86"/>
      <c r="N17" s="86"/>
      <c r="O17" s="87"/>
      <c r="P17" s="20"/>
      <c r="Q17" s="21"/>
      <c r="R17" s="21"/>
      <c r="S17" s="21"/>
      <c r="T17" s="22"/>
    </row>
    <row r="18" spans="2:22" ht="36.75" customHeight="1" x14ac:dyDescent="0.4">
      <c r="B18" s="138" t="s">
        <v>42</v>
      </c>
      <c r="C18" s="139"/>
      <c r="D18" s="139"/>
      <c r="E18" s="139"/>
      <c r="F18" s="139"/>
      <c r="G18" s="140"/>
      <c r="H18" s="83"/>
      <c r="I18" s="84"/>
      <c r="J18" s="84"/>
      <c r="K18" s="85"/>
      <c r="L18" s="81">
        <f t="shared" ref="L18:L20" si="0">ROUNDDOWN((H18*$V$16),0)</f>
        <v>0</v>
      </c>
      <c r="M18" s="81"/>
      <c r="N18" s="81"/>
      <c r="O18" s="82"/>
      <c r="P18" s="149"/>
      <c r="Q18" s="150"/>
      <c r="R18" s="150"/>
      <c r="S18" s="150"/>
      <c r="T18" s="151"/>
    </row>
    <row r="19" spans="2:22" ht="36.75" customHeight="1" x14ac:dyDescent="0.4">
      <c r="B19" s="141" t="s">
        <v>43</v>
      </c>
      <c r="C19" s="142"/>
      <c r="D19" s="142"/>
      <c r="E19" s="142"/>
      <c r="F19" s="142"/>
      <c r="G19" s="143"/>
      <c r="H19" s="93"/>
      <c r="I19" s="94"/>
      <c r="J19" s="94"/>
      <c r="K19" s="95"/>
      <c r="L19" s="91">
        <f t="shared" si="0"/>
        <v>0</v>
      </c>
      <c r="M19" s="91"/>
      <c r="N19" s="91"/>
      <c r="O19" s="92"/>
      <c r="P19" s="23"/>
      <c r="Q19" s="24"/>
      <c r="R19" s="24"/>
      <c r="S19" s="24"/>
      <c r="T19" s="25"/>
    </row>
    <row r="20" spans="2:22" ht="36.75" customHeight="1" thickBot="1" x14ac:dyDescent="0.45">
      <c r="B20" s="145" t="s">
        <v>44</v>
      </c>
      <c r="C20" s="146"/>
      <c r="D20" s="146"/>
      <c r="E20" s="146"/>
      <c r="F20" s="146"/>
      <c r="G20" s="148"/>
      <c r="H20" s="78"/>
      <c r="I20" s="79"/>
      <c r="J20" s="79"/>
      <c r="K20" s="80"/>
      <c r="L20" s="76">
        <f t="shared" si="0"/>
        <v>0</v>
      </c>
      <c r="M20" s="76"/>
      <c r="N20" s="76"/>
      <c r="O20" s="77"/>
      <c r="P20" s="17"/>
      <c r="Q20" s="18"/>
      <c r="R20" s="18"/>
      <c r="S20" s="18"/>
      <c r="T20" s="19"/>
    </row>
    <row r="21" spans="2:22" ht="36.75" customHeight="1" thickBot="1" x14ac:dyDescent="0.45">
      <c r="B21" s="134" t="s">
        <v>45</v>
      </c>
      <c r="C21" s="135"/>
      <c r="D21" s="135"/>
      <c r="E21" s="135"/>
      <c r="F21" s="135"/>
      <c r="G21" s="136"/>
      <c r="H21" s="88">
        <f>SUM(H17:K20)</f>
        <v>0</v>
      </c>
      <c r="I21" s="89"/>
      <c r="J21" s="89"/>
      <c r="K21" s="90"/>
      <c r="L21" s="86">
        <f>ROUNDDOWN((H21*V16),0)</f>
        <v>0</v>
      </c>
      <c r="M21" s="86"/>
      <c r="N21" s="86"/>
      <c r="O21" s="87"/>
      <c r="P21" s="26"/>
      <c r="Q21" s="27"/>
      <c r="R21" s="27"/>
      <c r="S21" s="27"/>
      <c r="T21" s="28"/>
    </row>
    <row r="22" spans="2:22" ht="36.75" customHeight="1" x14ac:dyDescent="0.4">
      <c r="B22" s="138" t="s">
        <v>46</v>
      </c>
      <c r="C22" s="139"/>
      <c r="D22" s="139"/>
      <c r="E22" s="139"/>
      <c r="F22" s="139"/>
      <c r="G22" s="144"/>
      <c r="H22" s="83"/>
      <c r="I22" s="84"/>
      <c r="J22" s="84"/>
      <c r="K22" s="85"/>
      <c r="L22" s="81">
        <f t="shared" ref="L22:L23" si="1">ROUNDDOWN((H22*$V$16),0)</f>
        <v>0</v>
      </c>
      <c r="M22" s="81"/>
      <c r="N22" s="81"/>
      <c r="O22" s="82"/>
      <c r="P22" s="14" t="s">
        <v>52</v>
      </c>
      <c r="Q22" s="15"/>
      <c r="R22" s="15"/>
      <c r="S22" s="15"/>
      <c r="T22" s="16"/>
    </row>
    <row r="23" spans="2:22" ht="36.75" customHeight="1" thickBot="1" x14ac:dyDescent="0.45">
      <c r="B23" s="145" t="s">
        <v>47</v>
      </c>
      <c r="C23" s="146"/>
      <c r="D23" s="146"/>
      <c r="E23" s="146"/>
      <c r="F23" s="146"/>
      <c r="G23" s="147"/>
      <c r="H23" s="78"/>
      <c r="I23" s="79"/>
      <c r="J23" s="79"/>
      <c r="K23" s="80"/>
      <c r="L23" s="76">
        <f t="shared" si="1"/>
        <v>0</v>
      </c>
      <c r="M23" s="76"/>
      <c r="N23" s="76"/>
      <c r="O23" s="77"/>
      <c r="P23" s="17"/>
      <c r="Q23" s="18"/>
      <c r="R23" s="18"/>
      <c r="S23" s="18"/>
      <c r="T23" s="19"/>
    </row>
    <row r="24" spans="2:22" ht="36.75" customHeight="1" thickBot="1" x14ac:dyDescent="0.45">
      <c r="B24" s="134" t="s">
        <v>48</v>
      </c>
      <c r="C24" s="135"/>
      <c r="D24" s="135"/>
      <c r="E24" s="135"/>
      <c r="F24" s="135"/>
      <c r="G24" s="136"/>
      <c r="H24" s="152">
        <f>H22-H23</f>
        <v>0</v>
      </c>
      <c r="I24" s="153"/>
      <c r="J24" s="153"/>
      <c r="K24" s="154"/>
      <c r="L24" s="86">
        <f>ROUNDDOWN((H24*V16),0)</f>
        <v>0</v>
      </c>
      <c r="M24" s="86"/>
      <c r="N24" s="86"/>
      <c r="O24" s="87"/>
      <c r="P24" s="20"/>
      <c r="Q24" s="21"/>
      <c r="R24" s="21"/>
      <c r="S24" s="21"/>
      <c r="T24" s="22"/>
    </row>
    <row r="25" spans="2:22" ht="36.75" customHeight="1" thickBot="1" x14ac:dyDescent="0.45">
      <c r="B25" s="122" t="s">
        <v>64</v>
      </c>
      <c r="C25" s="123"/>
      <c r="D25" s="123"/>
      <c r="E25" s="123"/>
      <c r="F25" s="123"/>
      <c r="G25" s="124"/>
      <c r="H25" s="125">
        <f>H21-H23-H24</f>
        <v>0</v>
      </c>
      <c r="I25" s="126"/>
      <c r="J25" s="126"/>
      <c r="K25" s="127"/>
      <c r="L25" s="128">
        <f>ROUNDDOWN((H25*V16),0)</f>
        <v>0</v>
      </c>
      <c r="M25" s="129"/>
      <c r="N25" s="129"/>
      <c r="O25" s="129"/>
      <c r="P25" s="130"/>
      <c r="Q25" s="130"/>
      <c r="R25" s="130"/>
      <c r="S25" s="130"/>
      <c r="T25" s="131"/>
    </row>
    <row r="26" spans="2:22" ht="18.75" customHeight="1" x14ac:dyDescent="0.4">
      <c r="B26" s="34" t="s">
        <v>14</v>
      </c>
      <c r="C26" s="35"/>
      <c r="D26" s="35"/>
      <c r="E26" s="35" t="s">
        <v>17</v>
      </c>
      <c r="F26" s="35"/>
      <c r="G26" s="35"/>
      <c r="H26" s="35" t="s">
        <v>11</v>
      </c>
      <c r="I26" s="35"/>
      <c r="J26" s="35"/>
      <c r="K26" s="35"/>
      <c r="L26" s="35"/>
      <c r="M26" s="35"/>
      <c r="N26" s="61"/>
      <c r="O26" s="55" t="s">
        <v>12</v>
      </c>
      <c r="P26" s="35"/>
      <c r="Q26" s="35"/>
      <c r="R26" s="42">
        <f>H24</f>
        <v>0</v>
      </c>
      <c r="S26" s="42"/>
      <c r="T26" s="43"/>
    </row>
    <row r="27" spans="2:22" ht="18.75" customHeight="1" x14ac:dyDescent="0.4">
      <c r="B27" s="36" t="s">
        <v>15</v>
      </c>
      <c r="C27" s="37"/>
      <c r="D27" s="37"/>
      <c r="E27" s="60">
        <f>IF(E16="%",0,(IF(E16="１０％",H24,(IF(E16="免税10％",H24,0)))))</f>
        <v>0</v>
      </c>
      <c r="F27" s="60"/>
      <c r="G27" s="60"/>
      <c r="H27" s="60">
        <f>IF(E16="%",0,(IF(E16="１０％",L24,(IF(E16="免税10％",L24,0)))))</f>
        <v>0</v>
      </c>
      <c r="I27" s="60"/>
      <c r="J27" s="60"/>
      <c r="K27" s="37" t="str">
        <f>IF(K7="免税","免税","")</f>
        <v/>
      </c>
      <c r="L27" s="37"/>
      <c r="M27" s="37"/>
      <c r="N27" s="62"/>
      <c r="O27" s="56" t="s">
        <v>11</v>
      </c>
      <c r="P27" s="57"/>
      <c r="Q27" s="57"/>
      <c r="R27" s="44">
        <f>L24</f>
        <v>0</v>
      </c>
      <c r="S27" s="44"/>
      <c r="T27" s="45"/>
    </row>
    <row r="28" spans="2:22" ht="18.75" customHeight="1" x14ac:dyDescent="0.4">
      <c r="B28" s="38" t="s">
        <v>16</v>
      </c>
      <c r="C28" s="32"/>
      <c r="D28" s="32"/>
      <c r="E28" s="54">
        <f>IF(E16="%",0,(IF(E16="８％",H24,(IF(E16="免税8％",H24,0)))))</f>
        <v>0</v>
      </c>
      <c r="F28" s="54"/>
      <c r="G28" s="54"/>
      <c r="H28" s="54">
        <f>IF(E16="%",0,(IF(E16="８％",L24,(IF(E16="免税8％",L24,0)))))</f>
        <v>0</v>
      </c>
      <c r="I28" s="54"/>
      <c r="J28" s="54"/>
      <c r="K28" s="32" t="str">
        <f>IF(K7="免税","免税","")</f>
        <v/>
      </c>
      <c r="L28" s="32"/>
      <c r="M28" s="32"/>
      <c r="N28" s="33"/>
      <c r="O28" s="58" t="s">
        <v>13</v>
      </c>
      <c r="P28" s="59"/>
      <c r="Q28" s="59"/>
      <c r="R28" s="46">
        <f>SUM(R26:T27)</f>
        <v>0</v>
      </c>
      <c r="S28" s="46"/>
      <c r="T28" s="47"/>
    </row>
    <row r="29" spans="2:22" ht="7.5" customHeight="1" x14ac:dyDescent="0.4"/>
    <row r="30" spans="2:22" ht="15.75" customHeight="1" x14ac:dyDescent="0.4">
      <c r="B30" s="48" t="s">
        <v>18</v>
      </c>
      <c r="C30" s="48"/>
      <c r="D30" s="48"/>
      <c r="E30" s="49"/>
      <c r="F30" s="30" t="s">
        <v>19</v>
      </c>
      <c r="G30" s="30"/>
      <c r="H30" s="30"/>
      <c r="I30" s="30"/>
      <c r="J30" s="39"/>
      <c r="K30" s="30" t="s">
        <v>20</v>
      </c>
      <c r="L30" s="30"/>
      <c r="M30" s="31"/>
      <c r="N30" s="30" t="s">
        <v>21</v>
      </c>
      <c r="O30" s="30"/>
      <c r="P30" s="30"/>
      <c r="Q30" s="39"/>
      <c r="R30" s="30" t="s">
        <v>23</v>
      </c>
      <c r="S30" s="30"/>
      <c r="T30" s="30"/>
    </row>
    <row r="31" spans="2:22" ht="18.75" customHeight="1" x14ac:dyDescent="0.4">
      <c r="B31" s="50"/>
      <c r="C31" s="50"/>
      <c r="D31" s="50"/>
      <c r="E31" s="51"/>
      <c r="F31" s="40"/>
      <c r="G31" s="40"/>
      <c r="H31" s="40"/>
      <c r="I31" s="40"/>
      <c r="J31" s="41"/>
      <c r="K31" s="52" t="s">
        <v>22</v>
      </c>
      <c r="L31" s="52"/>
      <c r="M31" s="53"/>
      <c r="N31" s="40"/>
      <c r="O31" s="40"/>
      <c r="P31" s="40"/>
      <c r="Q31" s="41"/>
      <c r="R31" s="52" t="s">
        <v>24</v>
      </c>
      <c r="S31" s="52"/>
      <c r="T31" s="52"/>
    </row>
    <row r="32" spans="2:22" ht="18.75" customHeight="1" x14ac:dyDescent="0.4">
      <c r="B32" s="63" t="s">
        <v>25</v>
      </c>
      <c r="C32" s="63"/>
      <c r="D32" s="63"/>
      <c r="E32" s="64"/>
      <c r="F32" s="67" t="s">
        <v>29</v>
      </c>
      <c r="G32" s="67"/>
      <c r="H32" s="67"/>
      <c r="I32" s="67"/>
      <c r="J32" s="68"/>
      <c r="K32" s="65" t="s">
        <v>26</v>
      </c>
      <c r="L32" s="65"/>
      <c r="M32" s="66"/>
      <c r="N32" s="69"/>
      <c r="O32" s="69"/>
      <c r="P32" s="69"/>
      <c r="Q32" s="69"/>
      <c r="R32" s="69"/>
      <c r="S32" s="69"/>
      <c r="T32" s="69"/>
      <c r="V32" s="2" t="s">
        <v>62</v>
      </c>
    </row>
    <row r="33" spans="2:22" ht="18.75" customHeight="1" x14ac:dyDescent="0.4">
      <c r="B33" s="70" t="s">
        <v>27</v>
      </c>
      <c r="C33" s="70"/>
      <c r="D33" s="70"/>
      <c r="E33" s="71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V33" s="2" t="s">
        <v>63</v>
      </c>
    </row>
    <row r="34" spans="2:22" ht="18.75" customHeight="1" x14ac:dyDescent="0.4">
      <c r="B34" s="72" t="s">
        <v>28</v>
      </c>
      <c r="C34" s="72"/>
      <c r="D34" s="72"/>
      <c r="E34" s="73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2:22" ht="7.5" customHeight="1" x14ac:dyDescent="0.4"/>
    <row r="36" spans="2:22" ht="46.5" customHeight="1" x14ac:dyDescent="0.4">
      <c r="B36" s="30" t="s">
        <v>30</v>
      </c>
      <c r="C36" s="30"/>
      <c r="D36" s="30"/>
      <c r="E36" s="30"/>
      <c r="F36" s="30"/>
      <c r="G36" s="31"/>
      <c r="H36" s="6" t="s">
        <v>31</v>
      </c>
      <c r="I36" s="30"/>
      <c r="J36" s="30"/>
      <c r="K36" s="30"/>
      <c r="L36" s="30"/>
      <c r="M36" s="31"/>
      <c r="N36" s="29" t="s">
        <v>32</v>
      </c>
      <c r="O36" s="29"/>
      <c r="P36" s="29"/>
      <c r="Q36" s="30"/>
      <c r="R36" s="30"/>
      <c r="S36" s="30"/>
      <c r="T36" s="30"/>
    </row>
    <row r="37" spans="2:22" ht="7.5" customHeight="1" x14ac:dyDescent="0.4"/>
  </sheetData>
  <sheetProtection sheet="1" objects="1" scenarios="1"/>
  <mergeCells count="102">
    <mergeCell ref="L18:O18"/>
    <mergeCell ref="H18:K18"/>
    <mergeCell ref="B25:G25"/>
    <mergeCell ref="H25:K25"/>
    <mergeCell ref="L25:O25"/>
    <mergeCell ref="P25:T25"/>
    <mergeCell ref="K5:M5"/>
    <mergeCell ref="N5:T5"/>
    <mergeCell ref="K6:T6"/>
    <mergeCell ref="B8:H9"/>
    <mergeCell ref="B21:G21"/>
    <mergeCell ref="B24:G24"/>
    <mergeCell ref="B17:G17"/>
    <mergeCell ref="B18:G18"/>
    <mergeCell ref="B19:G19"/>
    <mergeCell ref="B22:G22"/>
    <mergeCell ref="B23:G23"/>
    <mergeCell ref="B20:G20"/>
    <mergeCell ref="P17:T17"/>
    <mergeCell ref="P18:T18"/>
    <mergeCell ref="H17:K17"/>
    <mergeCell ref="L17:O17"/>
    <mergeCell ref="L24:O24"/>
    <mergeCell ref="H24:K24"/>
    <mergeCell ref="H1:P1"/>
    <mergeCell ref="B4:H4"/>
    <mergeCell ref="N3:T3"/>
    <mergeCell ref="P15:T15"/>
    <mergeCell ref="B16:D16"/>
    <mergeCell ref="E16:G16"/>
    <mergeCell ref="H16:K16"/>
    <mergeCell ref="L16:O16"/>
    <mergeCell ref="P16:T16"/>
    <mergeCell ref="I13:K13"/>
    <mergeCell ref="L13:P13"/>
    <mergeCell ref="K7:M7"/>
    <mergeCell ref="N7:T7"/>
    <mergeCell ref="B14:E14"/>
    <mergeCell ref="B6:H7"/>
    <mergeCell ref="B13:D13"/>
    <mergeCell ref="E13:G13"/>
    <mergeCell ref="F14:T14"/>
    <mergeCell ref="M8:S8"/>
    <mergeCell ref="M11:S11"/>
    <mergeCell ref="L23:O23"/>
    <mergeCell ref="H23:K23"/>
    <mergeCell ref="L22:O22"/>
    <mergeCell ref="H22:K22"/>
    <mergeCell ref="L21:O21"/>
    <mergeCell ref="H21:K21"/>
    <mergeCell ref="L20:O20"/>
    <mergeCell ref="H20:K20"/>
    <mergeCell ref="L19:O19"/>
    <mergeCell ref="H19:K19"/>
    <mergeCell ref="B32:E32"/>
    <mergeCell ref="K32:M32"/>
    <mergeCell ref="F32:J32"/>
    <mergeCell ref="N32:T32"/>
    <mergeCell ref="B33:E33"/>
    <mergeCell ref="B34:E34"/>
    <mergeCell ref="F33:T33"/>
    <mergeCell ref="F34:T34"/>
    <mergeCell ref="R31:T31"/>
    <mergeCell ref="F30:J30"/>
    <mergeCell ref="F31:J31"/>
    <mergeCell ref="N30:Q30"/>
    <mergeCell ref="N31:Q31"/>
    <mergeCell ref="R26:T26"/>
    <mergeCell ref="R27:T27"/>
    <mergeCell ref="R28:T28"/>
    <mergeCell ref="B30:E31"/>
    <mergeCell ref="K31:M31"/>
    <mergeCell ref="K30:M30"/>
    <mergeCell ref="R30:T30"/>
    <mergeCell ref="H28:J28"/>
    <mergeCell ref="E28:G28"/>
    <mergeCell ref="O26:Q26"/>
    <mergeCell ref="O27:Q27"/>
    <mergeCell ref="O28:Q28"/>
    <mergeCell ref="H26:J26"/>
    <mergeCell ref="E26:G26"/>
    <mergeCell ref="H27:J27"/>
    <mergeCell ref="E27:G27"/>
    <mergeCell ref="K26:N26"/>
    <mergeCell ref="K27:N27"/>
    <mergeCell ref="M9:T9"/>
    <mergeCell ref="M10:T10"/>
    <mergeCell ref="P22:T22"/>
    <mergeCell ref="P23:T23"/>
    <mergeCell ref="P24:T24"/>
    <mergeCell ref="P19:T19"/>
    <mergeCell ref="P20:T20"/>
    <mergeCell ref="P21:T21"/>
    <mergeCell ref="N36:P36"/>
    <mergeCell ref="D36:G36"/>
    <mergeCell ref="I36:M36"/>
    <mergeCell ref="Q36:T36"/>
    <mergeCell ref="B36:C36"/>
    <mergeCell ref="K28:N28"/>
    <mergeCell ref="B26:D26"/>
    <mergeCell ref="B27:D27"/>
    <mergeCell ref="B28:D28"/>
  </mergeCells>
  <phoneticPr fontId="2"/>
  <dataValidations count="4">
    <dataValidation type="list" allowBlank="1" showInputMessage="1" showErrorMessage="1" sqref="E16:G16" xr:uid="{82F0354C-6AD5-44D1-86B1-F055D970DB51}">
      <formula1>$V$1:$V$5</formula1>
    </dataValidation>
    <dataValidation type="list" allowBlank="1" showInputMessage="1" showErrorMessage="1" sqref="K7:M7" xr:uid="{5EC83D69-7CDD-4F50-8D0E-C5BBB5AB359F}">
      <formula1>$V$7:$V$8</formula1>
    </dataValidation>
    <dataValidation type="whole" allowBlank="1" showInputMessage="1" showErrorMessage="1" error="１３桁の数字のみ入力して下さい。　「－」(ハイフンは不要です）" sqref="N7:T7" xr:uid="{0A8BE9A3-D9F7-4159-92BB-613DEA5E60A0}">
      <formula1>0</formula1>
      <formula2>9999999999999</formula2>
    </dataValidation>
    <dataValidation type="list" allowBlank="1" showInputMessage="1" showErrorMessage="1" sqref="F32:J32" xr:uid="{0D7EBF86-51CD-4757-ABCD-4E022CE71C88}">
      <formula1>$V$32:$V$33</formula1>
    </dataValidation>
  </dataValidations>
  <pageMargins left="0.7" right="0.7" top="0.75" bottom="0.75" header="0.3" footer="0.3"/>
  <pageSetup paperSize="9"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0427A-BF3C-4B0F-9E70-B69E6E474010}">
  <sheetPr>
    <pageSetUpPr fitToPage="1"/>
  </sheetPr>
  <dimension ref="B1:V36"/>
  <sheetViews>
    <sheetView topLeftCell="A22" zoomScaleNormal="100" workbookViewId="0">
      <selection activeCell="G39" sqref="G39"/>
    </sheetView>
  </sheetViews>
  <sheetFormatPr defaultRowHeight="15.75" customHeight="1" x14ac:dyDescent="0.4"/>
  <cols>
    <col min="1" max="1" width="1.625" style="1" customWidth="1"/>
    <col min="2" max="3" width="3.875" style="1" customWidth="1"/>
    <col min="4" max="7" width="5.875" style="1" customWidth="1"/>
    <col min="8" max="20" width="5.25" style="1" customWidth="1"/>
    <col min="21" max="21" width="1.75" style="1" customWidth="1"/>
    <col min="22" max="22" width="9.375" style="2" hidden="1" customWidth="1"/>
    <col min="23" max="16384" width="9" style="1"/>
  </cols>
  <sheetData>
    <row r="1" spans="2:22" ht="36" customHeight="1" x14ac:dyDescent="0.4">
      <c r="C1" s="4"/>
      <c r="D1" s="4"/>
      <c r="E1" s="4"/>
      <c r="F1" s="4"/>
      <c r="G1" s="4"/>
      <c r="H1" s="96" t="s">
        <v>39</v>
      </c>
      <c r="I1" s="96"/>
      <c r="J1" s="96"/>
      <c r="K1" s="96"/>
      <c r="L1" s="96"/>
      <c r="M1" s="96"/>
      <c r="N1" s="96"/>
      <c r="O1" s="96"/>
      <c r="P1" s="96"/>
      <c r="Q1" s="4"/>
      <c r="R1" s="4"/>
      <c r="S1" s="4"/>
      <c r="T1" s="4"/>
    </row>
    <row r="2" spans="2:22" ht="15.75" customHeight="1" x14ac:dyDescent="0.4">
      <c r="C2" s="4"/>
      <c r="D2" s="4"/>
      <c r="E2" s="4"/>
      <c r="F2" s="4"/>
      <c r="G2" s="4"/>
      <c r="H2" s="3"/>
      <c r="I2" s="3"/>
      <c r="J2" s="3"/>
      <c r="K2" s="3"/>
      <c r="L2" s="3"/>
      <c r="M2" s="3"/>
      <c r="N2" s="3"/>
      <c r="O2" s="3"/>
      <c r="P2" s="3"/>
      <c r="Q2" s="4"/>
      <c r="R2" s="4"/>
      <c r="S2" s="4"/>
      <c r="T2" s="4"/>
      <c r="V2" s="7" t="s">
        <v>60</v>
      </c>
    </row>
    <row r="3" spans="2:22" ht="15.75" customHeight="1" x14ac:dyDescent="0.4">
      <c r="N3" s="155" t="s">
        <v>2</v>
      </c>
      <c r="O3" s="155"/>
      <c r="P3" s="155"/>
      <c r="Q3" s="155"/>
      <c r="R3" s="155"/>
      <c r="S3" s="155"/>
      <c r="T3" s="155"/>
      <c r="V3" s="7" t="s">
        <v>61</v>
      </c>
    </row>
    <row r="4" spans="2:22" ht="21.75" thickBot="1" x14ac:dyDescent="0.45">
      <c r="B4" s="97" t="s">
        <v>0</v>
      </c>
      <c r="C4" s="97"/>
      <c r="D4" s="97"/>
      <c r="E4" s="97"/>
      <c r="F4" s="97"/>
      <c r="G4" s="97"/>
      <c r="H4" s="97"/>
      <c r="V4" s="7" t="s">
        <v>54</v>
      </c>
    </row>
    <row r="5" spans="2:22" ht="19.5" customHeight="1" x14ac:dyDescent="0.4">
      <c r="K5" s="50" t="s">
        <v>3</v>
      </c>
      <c r="L5" s="50"/>
      <c r="M5" s="132"/>
      <c r="N5" s="156"/>
      <c r="O5" s="156"/>
      <c r="P5" s="156"/>
      <c r="Q5" s="156"/>
      <c r="R5" s="156"/>
      <c r="S5" s="156"/>
      <c r="T5" s="156"/>
      <c r="V5" s="7" t="s">
        <v>55</v>
      </c>
    </row>
    <row r="6" spans="2:22" ht="15.75" customHeight="1" x14ac:dyDescent="0.4">
      <c r="B6" s="117" t="s">
        <v>7</v>
      </c>
      <c r="C6" s="117"/>
      <c r="D6" s="117"/>
      <c r="E6" s="117"/>
      <c r="F6" s="117"/>
      <c r="G6" s="117"/>
      <c r="H6" s="117"/>
      <c r="K6" s="70" t="s">
        <v>1</v>
      </c>
      <c r="L6" s="70"/>
      <c r="M6" s="70"/>
      <c r="N6" s="70"/>
      <c r="O6" s="70"/>
      <c r="P6" s="70"/>
      <c r="Q6" s="70"/>
      <c r="R6" s="70"/>
      <c r="S6" s="70"/>
      <c r="T6" s="70"/>
    </row>
    <row r="7" spans="2:22" ht="19.5" customHeight="1" x14ac:dyDescent="0.4">
      <c r="B7" s="118"/>
      <c r="C7" s="118"/>
      <c r="D7" s="118"/>
      <c r="E7" s="118"/>
      <c r="F7" s="118"/>
      <c r="G7" s="118"/>
      <c r="H7" s="118"/>
      <c r="K7" s="157" t="s">
        <v>57</v>
      </c>
      <c r="L7" s="157"/>
      <c r="M7" s="157"/>
      <c r="N7" s="158"/>
      <c r="O7" s="158"/>
      <c r="P7" s="158"/>
      <c r="Q7" s="158"/>
      <c r="R7" s="158"/>
      <c r="S7" s="158"/>
      <c r="T7" s="158"/>
      <c r="V7" s="2" t="s">
        <v>58</v>
      </c>
    </row>
    <row r="8" spans="2:22" ht="18.75" customHeight="1" x14ac:dyDescent="0.4">
      <c r="B8" s="159">
        <f>R27</f>
        <v>2530000</v>
      </c>
      <c r="C8" s="159"/>
      <c r="D8" s="159"/>
      <c r="E8" s="159"/>
      <c r="F8" s="159"/>
      <c r="G8" s="159"/>
      <c r="H8" s="159"/>
      <c r="K8" s="1" t="s">
        <v>4</v>
      </c>
      <c r="M8" s="160"/>
      <c r="N8" s="160"/>
      <c r="O8" s="160"/>
      <c r="P8" s="160"/>
      <c r="Q8" s="160"/>
      <c r="R8" s="160"/>
      <c r="S8" s="160"/>
      <c r="T8" s="11"/>
      <c r="V8" s="2" t="s">
        <v>56</v>
      </c>
    </row>
    <row r="9" spans="2:22" ht="18.75" customHeight="1" x14ac:dyDescent="0.4">
      <c r="B9" s="159"/>
      <c r="C9" s="159"/>
      <c r="D9" s="159"/>
      <c r="E9" s="159"/>
      <c r="F9" s="159"/>
      <c r="G9" s="159"/>
      <c r="H9" s="159"/>
      <c r="M9" s="161"/>
      <c r="N9" s="161"/>
      <c r="O9" s="161"/>
      <c r="P9" s="161"/>
      <c r="Q9" s="161"/>
      <c r="R9" s="161"/>
      <c r="S9" s="161"/>
      <c r="T9" s="161"/>
    </row>
    <row r="10" spans="2:22" ht="18.75" customHeight="1" x14ac:dyDescent="0.4">
      <c r="K10" s="1" t="s">
        <v>5</v>
      </c>
      <c r="M10" s="160"/>
      <c r="N10" s="160"/>
      <c r="O10" s="160"/>
      <c r="P10" s="160"/>
      <c r="Q10" s="160"/>
      <c r="R10" s="160"/>
      <c r="S10" s="160"/>
      <c r="T10" s="160"/>
    </row>
    <row r="11" spans="2:22" ht="18.75" customHeight="1" x14ac:dyDescent="0.4">
      <c r="M11" s="161"/>
      <c r="N11" s="161"/>
      <c r="O11" s="161"/>
      <c r="P11" s="161"/>
      <c r="Q11" s="161"/>
      <c r="R11" s="161"/>
      <c r="S11" s="161"/>
      <c r="T11" s="1" t="s">
        <v>6</v>
      </c>
    </row>
    <row r="12" spans="2:22" ht="9" customHeight="1" x14ac:dyDescent="0.4"/>
    <row r="13" spans="2:22" ht="27" customHeight="1" x14ac:dyDescent="0.4">
      <c r="B13" s="110" t="s">
        <v>8</v>
      </c>
      <c r="C13" s="110"/>
      <c r="D13" s="111"/>
      <c r="E13" s="156"/>
      <c r="F13" s="156"/>
      <c r="G13" s="156"/>
      <c r="H13" s="9" t="s">
        <v>10</v>
      </c>
      <c r="I13" s="109" t="s">
        <v>53</v>
      </c>
      <c r="J13" s="110"/>
      <c r="K13" s="111"/>
      <c r="L13" s="156"/>
      <c r="M13" s="156"/>
      <c r="N13" s="156"/>
      <c r="O13" s="156"/>
      <c r="P13" s="156"/>
      <c r="Q13" s="9" t="s">
        <v>10</v>
      </c>
      <c r="R13" s="5"/>
      <c r="S13" s="5"/>
      <c r="T13" s="5"/>
    </row>
    <row r="14" spans="2:22" ht="33" customHeight="1" x14ac:dyDescent="0.4">
      <c r="B14" s="115" t="s">
        <v>9</v>
      </c>
      <c r="C14" s="115"/>
      <c r="D14" s="115"/>
      <c r="E14" s="116"/>
      <c r="F14" s="180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</row>
    <row r="15" spans="2:22" ht="15.75" customHeight="1" x14ac:dyDescent="0.4">
      <c r="P15" s="99"/>
      <c r="Q15" s="99"/>
      <c r="R15" s="99"/>
      <c r="S15" s="99"/>
      <c r="T15" s="99"/>
    </row>
    <row r="16" spans="2:22" s="2" customFormat="1" ht="36.75" customHeight="1" x14ac:dyDescent="0.4">
      <c r="B16" s="182" t="s">
        <v>40</v>
      </c>
      <c r="C16" s="183"/>
      <c r="D16" s="183"/>
      <c r="E16" s="184" t="s">
        <v>59</v>
      </c>
      <c r="F16" s="184"/>
      <c r="G16" s="185"/>
      <c r="H16" s="34" t="s">
        <v>49</v>
      </c>
      <c r="I16" s="35"/>
      <c r="J16" s="35"/>
      <c r="K16" s="61"/>
      <c r="L16" s="55" t="s">
        <v>50</v>
      </c>
      <c r="M16" s="35"/>
      <c r="N16" s="35"/>
      <c r="O16" s="186"/>
      <c r="P16" s="34" t="s">
        <v>51</v>
      </c>
      <c r="Q16" s="35"/>
      <c r="R16" s="35"/>
      <c r="S16" s="35"/>
      <c r="T16" s="61"/>
      <c r="V16" s="8">
        <f>IF(E16="%",0,(IF(E16="１０％",0.1,(IF(E16="８％",0.08,(IF(E16="免税10％",0.1,(IF(E16="免税8％",0.08,0)))))))))</f>
        <v>0.1</v>
      </c>
    </row>
    <row r="17" spans="2:20" ht="36.75" customHeight="1" x14ac:dyDescent="0.4">
      <c r="B17" s="162" t="s">
        <v>41</v>
      </c>
      <c r="C17" s="163"/>
      <c r="D17" s="163"/>
      <c r="E17" s="163"/>
      <c r="F17" s="163"/>
      <c r="G17" s="164"/>
      <c r="H17" s="165">
        <v>5330000</v>
      </c>
      <c r="I17" s="166"/>
      <c r="J17" s="166"/>
      <c r="K17" s="167"/>
      <c r="L17" s="168">
        <f>ROUNDDOWN((H17*$V$16),0)</f>
        <v>533000</v>
      </c>
      <c r="M17" s="169"/>
      <c r="N17" s="169"/>
      <c r="O17" s="170"/>
      <c r="P17" s="171"/>
      <c r="Q17" s="172"/>
      <c r="R17" s="172"/>
      <c r="S17" s="172"/>
      <c r="T17" s="173"/>
    </row>
    <row r="18" spans="2:20" ht="36.75" customHeight="1" x14ac:dyDescent="0.4">
      <c r="B18" s="138" t="s">
        <v>42</v>
      </c>
      <c r="C18" s="139"/>
      <c r="D18" s="139"/>
      <c r="E18" s="139"/>
      <c r="F18" s="139"/>
      <c r="G18" s="144"/>
      <c r="H18" s="174">
        <v>-330000</v>
      </c>
      <c r="I18" s="175"/>
      <c r="J18" s="175"/>
      <c r="K18" s="176"/>
      <c r="L18" s="177">
        <f t="shared" ref="L18:L20" si="0">ROUNDDOWN((H18*$V$16),0)</f>
        <v>-33000</v>
      </c>
      <c r="M18" s="178"/>
      <c r="N18" s="178"/>
      <c r="O18" s="179"/>
      <c r="P18" s="149"/>
      <c r="Q18" s="150"/>
      <c r="R18" s="150"/>
      <c r="S18" s="150"/>
      <c r="T18" s="151"/>
    </row>
    <row r="19" spans="2:20" ht="36.75" customHeight="1" x14ac:dyDescent="0.4">
      <c r="B19" s="141" t="s">
        <v>43</v>
      </c>
      <c r="C19" s="142"/>
      <c r="D19" s="142"/>
      <c r="E19" s="142"/>
      <c r="F19" s="142"/>
      <c r="G19" s="196"/>
      <c r="H19" s="197">
        <v>1000000</v>
      </c>
      <c r="I19" s="198"/>
      <c r="J19" s="198"/>
      <c r="K19" s="199"/>
      <c r="L19" s="200">
        <f t="shared" si="0"/>
        <v>100000</v>
      </c>
      <c r="M19" s="201"/>
      <c r="N19" s="201"/>
      <c r="O19" s="202"/>
      <c r="P19" s="23"/>
      <c r="Q19" s="24"/>
      <c r="R19" s="24"/>
      <c r="S19" s="24"/>
      <c r="T19" s="25"/>
    </row>
    <row r="20" spans="2:20" ht="36.75" customHeight="1" thickBot="1" x14ac:dyDescent="0.45">
      <c r="B20" s="145" t="s">
        <v>44</v>
      </c>
      <c r="C20" s="146"/>
      <c r="D20" s="146"/>
      <c r="E20" s="146"/>
      <c r="F20" s="146"/>
      <c r="G20" s="147"/>
      <c r="H20" s="203"/>
      <c r="I20" s="204"/>
      <c r="J20" s="204"/>
      <c r="K20" s="205"/>
      <c r="L20" s="206">
        <f t="shared" si="0"/>
        <v>0</v>
      </c>
      <c r="M20" s="207"/>
      <c r="N20" s="207"/>
      <c r="O20" s="208"/>
      <c r="P20" s="17"/>
      <c r="Q20" s="18"/>
      <c r="R20" s="18"/>
      <c r="S20" s="18"/>
      <c r="T20" s="19"/>
    </row>
    <row r="21" spans="2:20" ht="36.75" customHeight="1" thickBot="1" x14ac:dyDescent="0.45">
      <c r="B21" s="134" t="s">
        <v>45</v>
      </c>
      <c r="C21" s="135"/>
      <c r="D21" s="135"/>
      <c r="E21" s="135"/>
      <c r="F21" s="135"/>
      <c r="G21" s="136"/>
      <c r="H21" s="187">
        <f>SUM(H17:K20)</f>
        <v>6000000</v>
      </c>
      <c r="I21" s="188"/>
      <c r="J21" s="188"/>
      <c r="K21" s="189"/>
      <c r="L21" s="187">
        <f>ROUNDDOWN((H21*V16),0)</f>
        <v>600000</v>
      </c>
      <c r="M21" s="188"/>
      <c r="N21" s="188"/>
      <c r="O21" s="189"/>
      <c r="P21" s="26"/>
      <c r="Q21" s="27"/>
      <c r="R21" s="27"/>
      <c r="S21" s="27"/>
      <c r="T21" s="28"/>
    </row>
    <row r="22" spans="2:20" ht="36.75" customHeight="1" x14ac:dyDescent="0.4">
      <c r="B22" s="138" t="s">
        <v>46</v>
      </c>
      <c r="C22" s="139"/>
      <c r="D22" s="139"/>
      <c r="E22" s="139"/>
      <c r="F22" s="139"/>
      <c r="G22" s="144"/>
      <c r="H22" s="190">
        <v>3500000</v>
      </c>
      <c r="I22" s="191"/>
      <c r="J22" s="191"/>
      <c r="K22" s="192"/>
      <c r="L22" s="193">
        <f t="shared" ref="L22:L23" si="1">ROUNDDOWN((H22*$V$16),0)</f>
        <v>350000</v>
      </c>
      <c r="M22" s="194"/>
      <c r="N22" s="194"/>
      <c r="O22" s="195"/>
      <c r="P22" s="14" t="s">
        <v>52</v>
      </c>
      <c r="Q22" s="15"/>
      <c r="R22" s="15"/>
      <c r="S22" s="15"/>
      <c r="T22" s="16"/>
    </row>
    <row r="23" spans="2:20" ht="36.75" customHeight="1" thickBot="1" x14ac:dyDescent="0.45">
      <c r="B23" s="145" t="s">
        <v>47</v>
      </c>
      <c r="C23" s="146"/>
      <c r="D23" s="146"/>
      <c r="E23" s="146"/>
      <c r="F23" s="146"/>
      <c r="G23" s="147"/>
      <c r="H23" s="203">
        <v>1200000</v>
      </c>
      <c r="I23" s="204"/>
      <c r="J23" s="204"/>
      <c r="K23" s="205"/>
      <c r="L23" s="211">
        <f t="shared" si="1"/>
        <v>120000</v>
      </c>
      <c r="M23" s="212"/>
      <c r="N23" s="212"/>
      <c r="O23" s="213"/>
      <c r="P23" s="17"/>
      <c r="Q23" s="18"/>
      <c r="R23" s="18"/>
      <c r="S23" s="18"/>
      <c r="T23" s="19"/>
    </row>
    <row r="24" spans="2:20" ht="36.75" customHeight="1" thickBot="1" x14ac:dyDescent="0.45">
      <c r="B24" s="134" t="s">
        <v>48</v>
      </c>
      <c r="C24" s="135"/>
      <c r="D24" s="135"/>
      <c r="E24" s="135"/>
      <c r="F24" s="135"/>
      <c r="G24" s="136"/>
      <c r="H24" s="214">
        <f>H22-H23</f>
        <v>2300000</v>
      </c>
      <c r="I24" s="215"/>
      <c r="J24" s="215"/>
      <c r="K24" s="216"/>
      <c r="L24" s="214">
        <f>ROUNDDOWN((H24*V16),0)</f>
        <v>230000</v>
      </c>
      <c r="M24" s="215"/>
      <c r="N24" s="215"/>
      <c r="O24" s="216"/>
      <c r="P24" s="20"/>
      <c r="Q24" s="21"/>
      <c r="R24" s="21"/>
      <c r="S24" s="21"/>
      <c r="T24" s="22"/>
    </row>
    <row r="25" spans="2:20" ht="18.75" customHeight="1" x14ac:dyDescent="0.4">
      <c r="B25" s="34" t="s">
        <v>14</v>
      </c>
      <c r="C25" s="35"/>
      <c r="D25" s="35"/>
      <c r="E25" s="35" t="s">
        <v>17</v>
      </c>
      <c r="F25" s="35"/>
      <c r="G25" s="35"/>
      <c r="H25" s="35" t="s">
        <v>11</v>
      </c>
      <c r="I25" s="35"/>
      <c r="J25" s="35"/>
      <c r="K25" s="35"/>
      <c r="L25" s="35"/>
      <c r="M25" s="35"/>
      <c r="N25" s="61"/>
      <c r="O25" s="55" t="s">
        <v>12</v>
      </c>
      <c r="P25" s="35"/>
      <c r="Q25" s="35"/>
      <c r="R25" s="209">
        <f>H24</f>
        <v>2300000</v>
      </c>
      <c r="S25" s="209"/>
      <c r="T25" s="210"/>
    </row>
    <row r="26" spans="2:20" ht="18.75" customHeight="1" x14ac:dyDescent="0.4">
      <c r="B26" s="36" t="s">
        <v>15</v>
      </c>
      <c r="C26" s="37"/>
      <c r="D26" s="37"/>
      <c r="E26" s="220">
        <f>IF(E16="%",0,(IF(E16="１０％",H24,(IF(E16="免税10％",H24,0)))))</f>
        <v>2300000</v>
      </c>
      <c r="F26" s="220"/>
      <c r="G26" s="220"/>
      <c r="H26" s="220">
        <f>IF(E16="%",0,(IF(E16="１０％",L24,(IF(E16="免税10％",L24,0)))))</f>
        <v>230000</v>
      </c>
      <c r="I26" s="220"/>
      <c r="J26" s="220"/>
      <c r="K26" s="37" t="str">
        <f>IF(K7="免税","免税","")</f>
        <v/>
      </c>
      <c r="L26" s="37"/>
      <c r="M26" s="37"/>
      <c r="N26" s="62"/>
      <c r="O26" s="56" t="s">
        <v>11</v>
      </c>
      <c r="P26" s="57"/>
      <c r="Q26" s="57"/>
      <c r="R26" s="221">
        <f>L24</f>
        <v>230000</v>
      </c>
      <c r="S26" s="221"/>
      <c r="T26" s="222"/>
    </row>
    <row r="27" spans="2:20" ht="18.75" customHeight="1" x14ac:dyDescent="0.4">
      <c r="B27" s="38" t="s">
        <v>16</v>
      </c>
      <c r="C27" s="32"/>
      <c r="D27" s="32"/>
      <c r="E27" s="217">
        <f>IF(E16="%",0,(IF(E16="８％",H24,(IF(E16="免税8％",H24,0)))))</f>
        <v>0</v>
      </c>
      <c r="F27" s="217"/>
      <c r="G27" s="217"/>
      <c r="H27" s="217">
        <f>IF(E16="%",0,(IF(E16="８％",L24,(IF(E16="免税8％",L24,0)))))</f>
        <v>0</v>
      </c>
      <c r="I27" s="217"/>
      <c r="J27" s="217"/>
      <c r="K27" s="32" t="str">
        <f>IF(K7="免税","免税","")</f>
        <v/>
      </c>
      <c r="L27" s="32"/>
      <c r="M27" s="32"/>
      <c r="N27" s="33"/>
      <c r="O27" s="58" t="s">
        <v>13</v>
      </c>
      <c r="P27" s="59"/>
      <c r="Q27" s="59"/>
      <c r="R27" s="218">
        <f>SUM(R25:T26)</f>
        <v>2530000</v>
      </c>
      <c r="S27" s="218"/>
      <c r="T27" s="219"/>
    </row>
    <row r="28" spans="2:20" ht="7.5" customHeight="1" x14ac:dyDescent="0.4"/>
    <row r="29" spans="2:20" ht="15.75" customHeight="1" x14ac:dyDescent="0.4">
      <c r="B29" s="48" t="s">
        <v>18</v>
      </c>
      <c r="C29" s="48"/>
      <c r="D29" s="48"/>
      <c r="E29" s="49"/>
      <c r="F29" s="30" t="s">
        <v>19</v>
      </c>
      <c r="G29" s="30"/>
      <c r="H29" s="30"/>
      <c r="I29" s="30"/>
      <c r="J29" s="39"/>
      <c r="K29" s="30" t="s">
        <v>20</v>
      </c>
      <c r="L29" s="30"/>
      <c r="M29" s="31"/>
      <c r="N29" s="30" t="s">
        <v>21</v>
      </c>
      <c r="O29" s="30"/>
      <c r="P29" s="30"/>
      <c r="Q29" s="39"/>
      <c r="R29" s="30" t="s">
        <v>23</v>
      </c>
      <c r="S29" s="30"/>
      <c r="T29" s="30"/>
    </row>
    <row r="30" spans="2:20" ht="18.75" customHeight="1" x14ac:dyDescent="0.4">
      <c r="B30" s="50"/>
      <c r="C30" s="50"/>
      <c r="D30" s="50"/>
      <c r="E30" s="51"/>
      <c r="F30" s="227"/>
      <c r="G30" s="227"/>
      <c r="H30" s="227"/>
      <c r="I30" s="227"/>
      <c r="J30" s="228"/>
      <c r="K30" s="229" t="s">
        <v>22</v>
      </c>
      <c r="L30" s="229"/>
      <c r="M30" s="230"/>
      <c r="N30" s="227"/>
      <c r="O30" s="227"/>
      <c r="P30" s="227"/>
      <c r="Q30" s="228"/>
      <c r="R30" s="229" t="s">
        <v>24</v>
      </c>
      <c r="S30" s="229"/>
      <c r="T30" s="229"/>
    </row>
    <row r="31" spans="2:20" ht="18.75" customHeight="1" x14ac:dyDescent="0.4">
      <c r="B31" s="63" t="s">
        <v>25</v>
      </c>
      <c r="C31" s="63"/>
      <c r="D31" s="63"/>
      <c r="E31" s="64"/>
      <c r="F31" s="223" t="s">
        <v>29</v>
      </c>
      <c r="G31" s="223"/>
      <c r="H31" s="223"/>
      <c r="I31" s="223"/>
      <c r="J31" s="224"/>
      <c r="K31" s="65" t="s">
        <v>26</v>
      </c>
      <c r="L31" s="65"/>
      <c r="M31" s="66"/>
      <c r="N31" s="225"/>
      <c r="O31" s="225"/>
      <c r="P31" s="225"/>
      <c r="Q31" s="225"/>
      <c r="R31" s="225"/>
      <c r="S31" s="225"/>
      <c r="T31" s="225"/>
    </row>
    <row r="32" spans="2:20" ht="18.75" customHeight="1" x14ac:dyDescent="0.4">
      <c r="B32" s="70" t="s">
        <v>27</v>
      </c>
      <c r="C32" s="70"/>
      <c r="D32" s="70"/>
      <c r="E32" s="71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</row>
    <row r="33" spans="2:20" ht="18.75" customHeight="1" x14ac:dyDescent="0.4">
      <c r="B33" s="72" t="s">
        <v>28</v>
      </c>
      <c r="C33" s="72"/>
      <c r="D33" s="72"/>
      <c r="E33" s="73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</row>
    <row r="34" spans="2:20" ht="7.5" customHeight="1" x14ac:dyDescent="0.4"/>
    <row r="35" spans="2:20" ht="46.5" customHeight="1" x14ac:dyDescent="0.4">
      <c r="B35" s="30" t="s">
        <v>30</v>
      </c>
      <c r="C35" s="30"/>
      <c r="D35" s="30"/>
      <c r="E35" s="30"/>
      <c r="F35" s="30"/>
      <c r="G35" s="31"/>
      <c r="H35" s="6" t="s">
        <v>31</v>
      </c>
      <c r="I35" s="30"/>
      <c r="J35" s="30"/>
      <c r="K35" s="30"/>
      <c r="L35" s="30"/>
      <c r="M35" s="31"/>
      <c r="N35" s="29" t="s">
        <v>32</v>
      </c>
      <c r="O35" s="29"/>
      <c r="P35" s="29"/>
      <c r="Q35" s="30"/>
      <c r="R35" s="30"/>
      <c r="S35" s="30"/>
      <c r="T35" s="30"/>
    </row>
    <row r="36" spans="2:20" ht="7.5" customHeight="1" x14ac:dyDescent="0.4"/>
  </sheetData>
  <sheetProtection sheet="1" objects="1" scenarios="1"/>
  <mergeCells count="98">
    <mergeCell ref="B33:E33"/>
    <mergeCell ref="F33:T33"/>
    <mergeCell ref="B35:C35"/>
    <mergeCell ref="D35:G35"/>
    <mergeCell ref="I35:M35"/>
    <mergeCell ref="N35:P35"/>
    <mergeCell ref="Q35:T35"/>
    <mergeCell ref="B31:E31"/>
    <mergeCell ref="F31:J31"/>
    <mergeCell ref="K31:M31"/>
    <mergeCell ref="N31:T31"/>
    <mergeCell ref="B32:E32"/>
    <mergeCell ref="F32:T32"/>
    <mergeCell ref="B29:E30"/>
    <mergeCell ref="F29:J29"/>
    <mergeCell ref="K29:M29"/>
    <mergeCell ref="N29:Q29"/>
    <mergeCell ref="R29:T29"/>
    <mergeCell ref="F30:J30"/>
    <mergeCell ref="K30:M30"/>
    <mergeCell ref="N30:Q30"/>
    <mergeCell ref="R30:T30"/>
    <mergeCell ref="B27:D27"/>
    <mergeCell ref="E27:G27"/>
    <mergeCell ref="H27:J27"/>
    <mergeCell ref="K27:N27"/>
    <mergeCell ref="O27:Q27"/>
    <mergeCell ref="R27:T27"/>
    <mergeCell ref="B26:D26"/>
    <mergeCell ref="E26:G26"/>
    <mergeCell ref="H26:J26"/>
    <mergeCell ref="K26:N26"/>
    <mergeCell ref="O26:Q26"/>
    <mergeCell ref="R26:T26"/>
    <mergeCell ref="B25:D25"/>
    <mergeCell ref="E25:G25"/>
    <mergeCell ref="H25:J25"/>
    <mergeCell ref="K25:N25"/>
    <mergeCell ref="O25:Q25"/>
    <mergeCell ref="R25:T25"/>
    <mergeCell ref="B23:G23"/>
    <mergeCell ref="H23:K23"/>
    <mergeCell ref="L23:O23"/>
    <mergeCell ref="P23:T23"/>
    <mergeCell ref="B24:G24"/>
    <mergeCell ref="H24:K24"/>
    <mergeCell ref="L24:O24"/>
    <mergeCell ref="P24:T24"/>
    <mergeCell ref="B21:G21"/>
    <mergeCell ref="H21:K21"/>
    <mergeCell ref="L21:O21"/>
    <mergeCell ref="P21:T21"/>
    <mergeCell ref="B22:G22"/>
    <mergeCell ref="H22:K22"/>
    <mergeCell ref="L22:O22"/>
    <mergeCell ref="P22:T22"/>
    <mergeCell ref="B19:G19"/>
    <mergeCell ref="H19:K19"/>
    <mergeCell ref="L19:O19"/>
    <mergeCell ref="P19:T19"/>
    <mergeCell ref="B20:G20"/>
    <mergeCell ref="H20:K20"/>
    <mergeCell ref="L20:O20"/>
    <mergeCell ref="P20:T20"/>
    <mergeCell ref="B17:G17"/>
    <mergeCell ref="H17:K17"/>
    <mergeCell ref="L17:O17"/>
    <mergeCell ref="P17:T17"/>
    <mergeCell ref="B18:G18"/>
    <mergeCell ref="H18:K18"/>
    <mergeCell ref="L18:O18"/>
    <mergeCell ref="P18:T18"/>
    <mergeCell ref="B14:E14"/>
    <mergeCell ref="F14:T14"/>
    <mergeCell ref="P15:T15"/>
    <mergeCell ref="B16:D16"/>
    <mergeCell ref="E16:G16"/>
    <mergeCell ref="H16:K16"/>
    <mergeCell ref="L16:O16"/>
    <mergeCell ref="P16:T16"/>
    <mergeCell ref="B8:H9"/>
    <mergeCell ref="M8:S8"/>
    <mergeCell ref="M9:T9"/>
    <mergeCell ref="M10:T10"/>
    <mergeCell ref="M11:S11"/>
    <mergeCell ref="B13:D13"/>
    <mergeCell ref="E13:G13"/>
    <mergeCell ref="I13:K13"/>
    <mergeCell ref="L13:P13"/>
    <mergeCell ref="H1:P1"/>
    <mergeCell ref="N3:T3"/>
    <mergeCell ref="B4:H4"/>
    <mergeCell ref="K5:M5"/>
    <mergeCell ref="N5:T5"/>
    <mergeCell ref="B6:H7"/>
    <mergeCell ref="K6:T6"/>
    <mergeCell ref="K7:M7"/>
    <mergeCell ref="N7:T7"/>
  </mergeCells>
  <phoneticPr fontId="2"/>
  <dataValidations count="3">
    <dataValidation type="whole" allowBlank="1" showInputMessage="1" showErrorMessage="1" error="１３桁の数字のみ入力して下さい。　「－」(ハイフンは不要です）" sqref="N7:T7" xr:uid="{BAF5960F-36BA-435C-B044-9247B11FA56D}">
      <formula1>0</formula1>
      <formula2>9999999999999</formula2>
    </dataValidation>
    <dataValidation type="list" allowBlank="1" showInputMessage="1" showErrorMessage="1" sqref="K7:M7" xr:uid="{FA2AF91B-7615-4F8B-AA54-6E2CD0BEEAAE}">
      <formula1>$V$7:$V$8</formula1>
    </dataValidation>
    <dataValidation type="list" allowBlank="1" showInputMessage="1" showErrorMessage="1" sqref="E16:G16" xr:uid="{8277DE48-8B81-4D62-9047-BC168232E877}">
      <formula1>$V$1:$V$5</formula1>
    </dataValidation>
  </dataValidations>
  <pageMargins left="0.7" right="0.7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はじめに</vt:lpstr>
      <vt:lpstr>請求書（外注）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</dc:creator>
  <cp:lastModifiedBy>青木 貴志</cp:lastModifiedBy>
  <cp:lastPrinted>2023-09-12T00:13:56Z</cp:lastPrinted>
  <dcterms:created xsi:type="dcterms:W3CDTF">2023-08-31T00:23:48Z</dcterms:created>
  <dcterms:modified xsi:type="dcterms:W3CDTF">2023-09-18T05:45:53Z</dcterms:modified>
</cp:coreProperties>
</file>